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50" windowHeight="11760" activeTab="3"/>
  </bookViews>
  <sheets>
    <sheet name="informacion" sheetId="1" r:id="rId1"/>
    <sheet name="Semovientes" sheetId="2" r:id="rId2"/>
    <sheet name="Detalle" sheetId="3" r:id="rId3"/>
    <sheet name="Flujo de Fondos-Agro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N84" authorId="0">
      <text>
        <r>
          <rPr>
            <b/>
            <sz val="9"/>
            <rFont val="Tahoma"/>
            <family val="2"/>
          </rPr>
          <t xml:space="preserve">PRESTAR ATENCIÓN AL SIGNO
Por defecto se carga de la hoja </t>
        </r>
        <r>
          <rPr>
            <b/>
            <i/>
            <sz val="9"/>
            <rFont val="Tahoma"/>
            <family val="2"/>
          </rPr>
          <t>Semovientes - Table 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sz val="8"/>
            <color indexed="9"/>
            <rFont val="Tahoma Bold"/>
            <family val="0"/>
          </rPr>
          <t xml:space="preserve">Cantidad de animales a comercializar en el proximo ejercicio (form. 557 +/- ajustes s/inf. Técnico)
</t>
        </r>
      </text>
    </comment>
    <comment ref="D5" authorId="0">
      <text>
        <r>
          <rPr>
            <sz val="8"/>
            <color indexed="9"/>
            <rFont val="Tahoma Bold"/>
            <family val="0"/>
          </rPr>
          <t xml:space="preserve">Precio al cierre del ejercicio s/form. 557 +/- ajustes s/inf. Tècnico
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B5" authorId="0">
      <text>
        <r>
          <rPr>
            <sz val="8"/>
            <color indexed="9"/>
            <rFont val="Tahoma Bold"/>
            <family val="0"/>
          </rPr>
          <t>Cantidades declaradas en form. 557 +/- ajustes s/DICOSE e Inf, Tècnico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J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F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J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F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J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J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</commentList>
</comments>
</file>

<file path=xl/sharedStrings.xml><?xml version="1.0" encoding="utf-8"?>
<sst xmlns="http://schemas.openxmlformats.org/spreadsheetml/2006/main" count="354" uniqueCount="273">
  <si>
    <t>INFORMACIÓN ECONOMICA FINANCIERA</t>
  </si>
  <si>
    <t>DATOS DE LA EMPRESA</t>
  </si>
  <si>
    <t>FECHA DE LA DECLARACIÓN</t>
  </si>
  <si>
    <t>Denominación</t>
  </si>
  <si>
    <t>Naturaleza Jurídica</t>
  </si>
  <si>
    <t>Domicilio</t>
  </si>
  <si>
    <t>Teléfonos</t>
  </si>
  <si>
    <t>Localidad</t>
  </si>
  <si>
    <t>E-mail</t>
  </si>
  <si>
    <t>RUT</t>
  </si>
  <si>
    <t>ACTIVIDAD PRINCIPAL</t>
  </si>
  <si>
    <t>Fecha inicio de actividades</t>
  </si>
  <si>
    <t>Personal actual ocupado</t>
  </si>
  <si>
    <t>INTEGRANTES DE LA EMPRESA</t>
  </si>
  <si>
    <t>Nombres</t>
  </si>
  <si>
    <t>Apellidos</t>
  </si>
  <si>
    <t>C.I.</t>
  </si>
  <si>
    <t>Cargo</t>
  </si>
  <si>
    <t>DETALLE DE LOS ÚLTIMOS 3 AÑOS</t>
  </si>
  <si>
    <t>AÑO</t>
  </si>
  <si>
    <t>VENTAS</t>
  </si>
  <si>
    <t>Resultado Operatvio</t>
  </si>
  <si>
    <t>Resultado Neto</t>
  </si>
  <si>
    <t>DETALLES DE INGRESOS Y EGRESOS DEL ULTIMO EJERCICIO FINALIZADO</t>
  </si>
  <si>
    <t>MES</t>
  </si>
  <si>
    <t>EGRESOS</t>
  </si>
  <si>
    <t>CONTADO</t>
  </si>
  <si>
    <t>CREDITO</t>
  </si>
  <si>
    <t>EXPORT</t>
  </si>
  <si>
    <t>COSTOS</t>
  </si>
  <si>
    <t>GTOS.ADM.</t>
  </si>
  <si>
    <t>OTROS GTOS.</t>
  </si>
  <si>
    <t>TOTALES</t>
  </si>
  <si>
    <t>DETALLES DE VENTAS DEL EJERCICIO EN CURSO</t>
  </si>
  <si>
    <t>¿Integra Grupo Económico?</t>
  </si>
  <si>
    <t>SI</t>
  </si>
  <si>
    <t>NO</t>
  </si>
  <si>
    <t>En caso afirmativo, adjuntar una carta detallando empresas vinculadas, controlantes o controladas, país y actividad. Anexar detalle de las transacciones de las empresas.</t>
  </si>
  <si>
    <t>Hoja Nº 1</t>
  </si>
  <si>
    <t xml:space="preserve">Estado de Situación Patrimonial al </t>
  </si>
  <si>
    <t>xx/xx/20xx</t>
  </si>
  <si>
    <t>ACTIVO</t>
  </si>
  <si>
    <t>PATRIMONIO</t>
  </si>
  <si>
    <t>Activo Corriente</t>
  </si>
  <si>
    <t>Disponibilidades</t>
  </si>
  <si>
    <t>Capital</t>
  </si>
  <si>
    <t>Inversiones Temporarias</t>
  </si>
  <si>
    <t>Ajustes al Patrimonio</t>
  </si>
  <si>
    <t>Deudores Simples Plaza</t>
  </si>
  <si>
    <t>Reservas</t>
  </si>
  <si>
    <t>Deudores por Export.</t>
  </si>
  <si>
    <t>Documentos a Cobrar</t>
  </si>
  <si>
    <t>Saldos Deudores Dir. o Soc</t>
  </si>
  <si>
    <t>Dist. Anticipada/Dividendos</t>
  </si>
  <si>
    <t>Impuestos Adelantados</t>
  </si>
  <si>
    <t>TOTAL PATRIMONIO</t>
  </si>
  <si>
    <t>Otros créditos</t>
  </si>
  <si>
    <t>Bienes de Cambio</t>
  </si>
  <si>
    <t>TOTAL PASIVO Y PATRIMONIO</t>
  </si>
  <si>
    <t>Total Activo Corriente</t>
  </si>
  <si>
    <t>Activo No Corriente</t>
  </si>
  <si>
    <t>Estado de Resultados</t>
  </si>
  <si>
    <t>Créditos  a Largo Plazo</t>
  </si>
  <si>
    <t>Ingresos Operativos</t>
  </si>
  <si>
    <t>Inversiones a Largo Plazo</t>
  </si>
  <si>
    <t>Ventas Plaza Contado</t>
  </si>
  <si>
    <t>Bienes de Cambio L/P</t>
  </si>
  <si>
    <t>Ventas Plaza Crédito</t>
  </si>
  <si>
    <t>Bienes de Uso</t>
  </si>
  <si>
    <t>Exportaciones</t>
  </si>
  <si>
    <t>Intangibles</t>
  </si>
  <si>
    <t>Resultado por Tenencia (NIC 41)</t>
  </si>
  <si>
    <t>Total Activo No Corriente</t>
  </si>
  <si>
    <t>Total Ingr.Operativos Netos</t>
  </si>
  <si>
    <t>TOTAL ACTIVO</t>
  </si>
  <si>
    <t>Costos de los Bienes Vendidos o Servicios Prestados</t>
  </si>
  <si>
    <t>PASIVO</t>
  </si>
  <si>
    <t>Pasivo Corriente</t>
  </si>
  <si>
    <t>Deudas Comerciales</t>
  </si>
  <si>
    <t>Deudas Financieras BROU</t>
  </si>
  <si>
    <t>RESULTADO BRUTO</t>
  </si>
  <si>
    <t>Deudas Financ. Otros Bcos</t>
  </si>
  <si>
    <t>Documentos  a Pagar</t>
  </si>
  <si>
    <t>Gastos de Administración y Ventas</t>
  </si>
  <si>
    <t>Deudas Diversas</t>
  </si>
  <si>
    <t>Previsiones</t>
  </si>
  <si>
    <t>Total Pasivo  Corriente</t>
  </si>
  <si>
    <t>Otros Gastos</t>
  </si>
  <si>
    <t>Otros Ingresos</t>
  </si>
  <si>
    <t>Pasivo No Corriente</t>
  </si>
  <si>
    <t>RESULTADO OPERATIVO</t>
  </si>
  <si>
    <t>Deudas Financieras</t>
  </si>
  <si>
    <t>Intereses Perdidos</t>
  </si>
  <si>
    <t>Total Pasivo No Corriente</t>
  </si>
  <si>
    <t>Intereses Ganados</t>
  </si>
  <si>
    <t>TOTAL PASIVO</t>
  </si>
  <si>
    <t>Impuesto a la Renta</t>
  </si>
  <si>
    <t>RESULTADO NETO</t>
  </si>
  <si>
    <t xml:space="preserve">¿Los Saldos Deudores de Directores o Socios, corresponden a retiros a cuenta de utilidades? </t>
  </si>
  <si>
    <t>POSICION EN MONEDA EXTRANJERA</t>
  </si>
  <si>
    <t>MONEDA</t>
  </si>
  <si>
    <t>PORCENTAJE</t>
  </si>
  <si>
    <t>%</t>
  </si>
  <si>
    <t>ACTIVOS EN M/E</t>
  </si>
  <si>
    <t>Detalle:</t>
  </si>
  <si>
    <t>PASIVOS EN M/E</t>
  </si>
  <si>
    <t>Aclaraciones:</t>
  </si>
  <si>
    <t>Firmas responsables</t>
  </si>
  <si>
    <t>Timbre profesional</t>
  </si>
  <si>
    <t>Informar valores originales y revaluados, menos amortizaciones acumuladas)</t>
  </si>
  <si>
    <t>ANEXO SEMOVIENTES</t>
  </si>
  <si>
    <t>Cantidad</t>
  </si>
  <si>
    <t>Precio</t>
  </si>
  <si>
    <t>Monto</t>
  </si>
  <si>
    <t>Realizable en un año</t>
  </si>
  <si>
    <t>Ej. Anterior</t>
  </si>
  <si>
    <t>Ej. Actual</t>
  </si>
  <si>
    <t>Unitario</t>
  </si>
  <si>
    <t>VACUNOS</t>
  </si>
  <si>
    <t>CANTIDAD</t>
  </si>
  <si>
    <t>MONTO</t>
  </si>
  <si>
    <t>Toros 1 a 2 años</t>
  </si>
  <si>
    <t>Toros màs de 2 años</t>
  </si>
  <si>
    <t>Vacas</t>
  </si>
  <si>
    <t>Vacas de Invernada</t>
  </si>
  <si>
    <t>Bueyes</t>
  </si>
  <si>
    <t>Novillos de màs de 3 años</t>
  </si>
  <si>
    <t>Novillos de 2 a 3 años</t>
  </si>
  <si>
    <t>Novillos de 1 a 2 años</t>
  </si>
  <si>
    <t>Vaquillonas de màs de 2 años</t>
  </si>
  <si>
    <t>Vaquillonas de 1 a 2 años</t>
  </si>
  <si>
    <t>Terneros/as</t>
  </si>
  <si>
    <t>VACUNOS LECHEROS</t>
  </si>
  <si>
    <t>Toros</t>
  </si>
  <si>
    <t>Vacas en Ordeñe</t>
  </si>
  <si>
    <t>Vacas Secas</t>
  </si>
  <si>
    <t>Terneros Menores a 1 año</t>
  </si>
  <si>
    <t>Terneras Menores a 1 año</t>
  </si>
  <si>
    <t>OVINOS</t>
  </si>
  <si>
    <t>Carneros</t>
  </si>
  <si>
    <t>Ovejas</t>
  </si>
  <si>
    <t>Ovejas en descarte</t>
  </si>
  <si>
    <t>Capones</t>
  </si>
  <si>
    <t>Borregas de 2 a 4 dientes</t>
  </si>
  <si>
    <t>Borregas diente de leche</t>
  </si>
  <si>
    <t>Borregos</t>
  </si>
  <si>
    <t>Corderos</t>
  </si>
  <si>
    <t>PORCINOS</t>
  </si>
  <si>
    <t>Cerdos</t>
  </si>
  <si>
    <t>Cachorros</t>
  </si>
  <si>
    <t>Lechones</t>
  </si>
  <si>
    <t>EQUINOS</t>
  </si>
  <si>
    <t>REPRODUCTORES</t>
  </si>
  <si>
    <t>Compras de Semovientes del Ejercicio</t>
  </si>
  <si>
    <t>Compra de Vacunos</t>
  </si>
  <si>
    <t>Compra de Lanares</t>
  </si>
  <si>
    <t>Compra de Ganado Lecharo</t>
  </si>
  <si>
    <t>Compra de otros animales</t>
  </si>
  <si>
    <t>Semovientes - (Corriente)</t>
  </si>
  <si>
    <t>Semovientes - (No Corriente)</t>
  </si>
  <si>
    <t>Lanas y Cueros</t>
  </si>
  <si>
    <t>Productos Lácteos</t>
  </si>
  <si>
    <t>Granos</t>
  </si>
  <si>
    <t>Otros Productos</t>
  </si>
  <si>
    <t>Insumos</t>
  </si>
  <si>
    <t>Cultivos</t>
  </si>
  <si>
    <t>………………..</t>
  </si>
  <si>
    <t>TOTAL</t>
  </si>
  <si>
    <t>Maquinaria</t>
  </si>
  <si>
    <t xml:space="preserve">Vehiculos </t>
  </si>
  <si>
    <t>Inmuebles</t>
  </si>
  <si>
    <t>.....................</t>
  </si>
  <si>
    <t>Ventas Plaza</t>
  </si>
  <si>
    <t>Venta de vacunos</t>
  </si>
  <si>
    <t>Venta de lanas</t>
  </si>
  <si>
    <t>Venta de lanares</t>
  </si>
  <si>
    <t>Venta de leche</t>
  </si>
  <si>
    <t>Venga de ganado lechero</t>
  </si>
  <si>
    <t>Venta de cosechas</t>
  </si>
  <si>
    <t>Ingresos por servicios</t>
  </si>
  <si>
    <t>Otros ingresos operativos (especificar)</t>
  </si>
  <si>
    <t>...........................</t>
  </si>
  <si>
    <t>Costo de los bienes Vendidos o Servicios Prestados</t>
  </si>
  <si>
    <t>Costo Bs, Vendidos-Servicios Prestados</t>
  </si>
  <si>
    <t>Sueldos-jornales-carga social-manutención</t>
  </si>
  <si>
    <t>Honorarios y servicios asimilables</t>
  </si>
  <si>
    <t>Servicos de terceros</t>
  </si>
  <si>
    <t>Esquila</t>
  </si>
  <si>
    <t>Sanidad</t>
  </si>
  <si>
    <t>Riego</t>
  </si>
  <si>
    <t>Semillas y fertilizantes</t>
  </si>
  <si>
    <t>Alambrados</t>
  </si>
  <si>
    <t>Energía, combustibles y lubricantes</t>
  </si>
  <si>
    <t>Reparaciones y mantenimiento</t>
  </si>
  <si>
    <t>Arrendamientos-pastoreos-aparcerías-etc.</t>
  </si>
  <si>
    <t>Amortizaciones</t>
  </si>
  <si>
    <t>Gastos Administracion y ventas</t>
  </si>
  <si>
    <t>Comisiones de compra y venta</t>
  </si>
  <si>
    <t>Seguros</t>
  </si>
  <si>
    <t xml:space="preserve">Fletes y locomoción </t>
  </si>
  <si>
    <t>NOMBRE O RAZON SOCIAL:</t>
  </si>
  <si>
    <t>FECHA DE BALANCE:</t>
  </si>
  <si>
    <t xml:space="preserve"> FLUJO DE FONDOS PROYECTADO                                      </t>
  </si>
  <si>
    <t>Año 1</t>
  </si>
  <si>
    <t>Año 2</t>
  </si>
  <si>
    <t>Año 3</t>
  </si>
  <si>
    <t>Año 4</t>
  </si>
  <si>
    <t>Año n</t>
  </si>
  <si>
    <t xml:space="preserve">SALDO INICIAL DE DISPONIBILIDADES </t>
  </si>
  <si>
    <t>INGRESOS</t>
  </si>
  <si>
    <t>CANT.</t>
  </si>
  <si>
    <t>IMPORTE</t>
  </si>
  <si>
    <t>TOTAL INGRESOS OPERATIVOS</t>
  </si>
  <si>
    <t>Ingresos por arrendamientos rurales, pastoreos, etc.</t>
  </si>
  <si>
    <t>Venta de bienes de uso</t>
  </si>
  <si>
    <t>Otros ingresos no operativos (especificar)</t>
  </si>
  <si>
    <t>TOTAL INGRESOS NO OPERATIVOS</t>
  </si>
  <si>
    <t>TOTAL DE INGRESOS</t>
  </si>
  <si>
    <t>Compra de vacunos</t>
  </si>
  <si>
    <t>Compra de lanares</t>
  </si>
  <si>
    <t>Compra de ganado lechero</t>
  </si>
  <si>
    <t>Compra de otros animales (especificar)</t>
  </si>
  <si>
    <t>Sueldos y jornales, cargas sociales</t>
  </si>
  <si>
    <t>Comisiones de venta y compra</t>
  </si>
  <si>
    <t>Servicios de terceros</t>
  </si>
  <si>
    <t>Raciones</t>
  </si>
  <si>
    <t>Repuestos, reparaciones y mantenimiento</t>
  </si>
  <si>
    <t>Fletes y locomoción</t>
  </si>
  <si>
    <t>Arrendamientos, pastoreos, aparcerias, etc.</t>
  </si>
  <si>
    <t>Otros egresos operativos (especificar)</t>
  </si>
  <si>
    <t>TOTAL EGRESOS OPERATIVOS</t>
  </si>
  <si>
    <t>Impuestos, tasas y contribuciones</t>
  </si>
  <si>
    <t>Inversiones (especificar)</t>
  </si>
  <si>
    <t>Otros egresos no operativos (especificar)</t>
  </si>
  <si>
    <t>TOTAL EGRESOS NO OPERATIVOS</t>
  </si>
  <si>
    <t>TOTAL DE EGRESOS</t>
  </si>
  <si>
    <t>FLUJO DE FONDOS PRIMARIO</t>
  </si>
  <si>
    <t>Aportes Personales</t>
  </si>
  <si>
    <t>Nuevos Préstamos Financieros</t>
  </si>
  <si>
    <t>Amortización Otras Deudas</t>
  </si>
  <si>
    <t>Pago Intereses Otras Deudas</t>
  </si>
  <si>
    <t>Retiros Personales</t>
  </si>
  <si>
    <t>FLUJO DE FONDOS NETO</t>
  </si>
  <si>
    <t>SALDO FINAL DE DISPONIBILIDADES</t>
  </si>
  <si>
    <t>SUPUESTOS UTILIZADOS PARA LA ELABORACION DEL FLUJO DE FONDOS:</t>
  </si>
  <si>
    <t>Firma Empresa</t>
  </si>
  <si>
    <t>Firma del Contador</t>
  </si>
  <si>
    <t xml:space="preserve">Resultados acumulados </t>
  </si>
  <si>
    <t>Resultado del ejercicio</t>
  </si>
  <si>
    <t>Stock Ej. Anterior</t>
  </si>
  <si>
    <t>Stock Ej. Actual</t>
  </si>
  <si>
    <t>Variacion</t>
  </si>
  <si>
    <t>Granos no comercializados</t>
  </si>
  <si>
    <t>Cultivos en proceso</t>
  </si>
  <si>
    <t>NIC 41 - Agricultura</t>
  </si>
  <si>
    <t>Res. por tenencia/Variación de stock AGRICULTURA</t>
  </si>
  <si>
    <t>Res. por tenencia GANADERÍA</t>
  </si>
  <si>
    <t>especificar moneda</t>
  </si>
  <si>
    <t>pesos uruguayos</t>
  </si>
  <si>
    <t>dólares americanos</t>
  </si>
  <si>
    <t>Amortización Deudas FONDES INACOOP</t>
  </si>
  <si>
    <t>Pago Intereses Deudas FONDES INACOOP</t>
  </si>
  <si>
    <r>
      <rPr>
        <sz val="10"/>
        <color indexed="9"/>
        <rFont val="Calibri"/>
        <family val="2"/>
      </rPr>
      <t>Detalle en que moneda percibe los ingresos la empresa</t>
    </r>
    <r>
      <rPr>
        <sz val="11"/>
        <color indexed="9"/>
        <rFont val="Calibri"/>
        <family val="2"/>
      </rPr>
      <t xml:space="preserve"> </t>
    </r>
    <r>
      <rPr>
        <sz val="8"/>
        <color indexed="9"/>
        <rFont val="Calibri"/>
        <family val="2"/>
      </rPr>
      <t>(Si se percibe más de una moneda, especificar porcentaje de c/u)</t>
    </r>
  </si>
  <si>
    <r>
      <t>Activo Corriente y Pasivo Corriente</t>
    </r>
    <r>
      <rPr>
        <sz val="8"/>
        <color indexed="9"/>
        <rFont val="Calibri"/>
        <family val="2"/>
      </rPr>
      <t xml:space="preserve"> (hasta un año)</t>
    </r>
    <r>
      <rPr>
        <b/>
        <sz val="8"/>
        <color indexed="9"/>
        <rFont val="Calibri"/>
        <family val="2"/>
      </rPr>
      <t>-No Corriente</t>
    </r>
    <r>
      <rPr>
        <sz val="8"/>
        <color indexed="9"/>
        <rFont val="Calibri"/>
        <family val="2"/>
      </rPr>
      <t xml:space="preserve"> (más de un año)</t>
    </r>
  </si>
  <si>
    <r>
      <rPr>
        <b/>
        <sz val="8"/>
        <color indexed="9"/>
        <rFont val="Calibri"/>
        <family val="2"/>
      </rPr>
      <t>Disponibilidades</t>
    </r>
    <r>
      <rPr>
        <sz val="8"/>
        <color indexed="9"/>
        <rFont val="Calibri"/>
        <family val="2"/>
      </rPr>
      <t xml:space="preserve"> (Caja, cuentas en Bancos)</t>
    </r>
  </si>
  <si>
    <r>
      <rPr>
        <b/>
        <sz val="8"/>
        <color indexed="9"/>
        <rFont val="Calibri"/>
        <family val="2"/>
      </rPr>
      <t>Inversiones temporarias</t>
    </r>
    <r>
      <rPr>
        <sz val="8"/>
        <color indexed="9"/>
        <rFont val="Calibri"/>
        <family val="2"/>
      </rPr>
      <t xml:space="preserve"> (Depósitos Bancarios, Valores Públicos)</t>
    </r>
  </si>
  <si>
    <r>
      <rPr>
        <b/>
        <sz val="8"/>
        <color indexed="9"/>
        <rFont val="Calibri"/>
        <family val="2"/>
      </rPr>
      <t>Saldo Deudores Directores o Socios</t>
    </r>
    <r>
      <rPr>
        <sz val="8"/>
        <color indexed="9"/>
        <rFont val="Calibri"/>
        <family val="2"/>
      </rPr>
      <t xml:space="preserve"> (Retiros a cuenta de utilidades o préstamos a los mismos)</t>
    </r>
  </si>
  <si>
    <r>
      <rPr>
        <b/>
        <sz val="8"/>
        <color indexed="9"/>
        <rFont val="Calibri"/>
        <family val="2"/>
      </rPr>
      <t>Bienes de Cambio</t>
    </r>
    <r>
      <rPr>
        <sz val="8"/>
        <color indexed="9"/>
        <rFont val="Calibri"/>
        <family val="2"/>
      </rPr>
      <t xml:space="preserve"> (Mercadería de reventa, productos terminados, productos en proceso, materias primas)</t>
    </r>
  </si>
  <si>
    <r>
      <rPr>
        <b/>
        <sz val="8"/>
        <color indexed="9"/>
        <rFont val="Calibri"/>
        <family val="2"/>
      </rPr>
      <t>Bienes de Uso</t>
    </r>
    <r>
      <rPr>
        <sz val="8"/>
        <color indexed="9"/>
        <rFont val="Calibri"/>
        <family val="2"/>
      </rPr>
      <t xml:space="preserve"> (Comprende inmuebles-tierras y mejoras-herramientas,mueble y útiles, maquinarias, equipos, etc.</t>
    </r>
  </si>
  <si>
    <r>
      <rPr>
        <b/>
        <sz val="8"/>
        <color indexed="9"/>
        <rFont val="Calibri"/>
        <family val="2"/>
      </rPr>
      <t xml:space="preserve">Intangibles </t>
    </r>
    <r>
      <rPr>
        <sz val="8"/>
        <color indexed="9"/>
        <rFont val="Calibri"/>
        <family val="2"/>
      </rPr>
      <t>(patentes, marcas, licencias, valor llave)</t>
    </r>
  </si>
  <si>
    <r>
      <rPr>
        <b/>
        <sz val="8"/>
        <color indexed="9"/>
        <rFont val="Calibri"/>
        <family val="2"/>
      </rPr>
      <t>En Patrimonio</t>
    </r>
    <r>
      <rPr>
        <sz val="8"/>
        <color indexed="9"/>
        <rFont val="Calibri"/>
        <family val="2"/>
      </rPr>
      <t>, deducir Distribución Anticipada de Dividendos</t>
    </r>
  </si>
  <si>
    <t>Anexo Semovientes 
(A valor de mercado)</t>
  </si>
  <si>
    <t>Apertura en función de la generación operativa de fondos, como mínimo anual.                                         
Tantos años como el plazo máximo de deudas.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</si>
</sst>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U&quot;\ #,##0;\-&quot;$U&quot;\ #,##0"/>
    <numFmt numFmtId="171" formatCode="&quot;$U&quot;\ #,##0;[Red]\-&quot;$U&quot;\ #,##0"/>
    <numFmt numFmtId="172" formatCode="&quot;$U&quot;\ #,##0.00;\-&quot;$U&quot;\ #,##0.00"/>
    <numFmt numFmtId="173" formatCode="&quot;$U&quot;\ #,##0.00;[Red]\-&quot;$U&quot;\ #,##0.00"/>
    <numFmt numFmtId="174" formatCode="_-&quot;$U&quot;\ * #,##0_-;\-&quot;$U&quot;\ * #,##0_-;_-&quot;$U&quot;\ * &quot;-&quot;_-;_-@_-"/>
    <numFmt numFmtId="175" formatCode="_-&quot;$U&quot;\ * #,##0.00_-;\-&quot;$U&quot;\ * #,##0.00_-;_-&quot;$U&quot;\ * &quot;-&quot;??_-;_-@_-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$U&quot;\ #,##0_);\(&quot;$U&quot;\ #,##0\)"/>
    <numFmt numFmtId="185" formatCode="&quot;$U&quot;\ #,##0_);[Red]\(&quot;$U&quot;\ #,##0\)"/>
    <numFmt numFmtId="186" formatCode="&quot;$U&quot;\ #,##0.00_);\(&quot;$U&quot;\ #,##0.00\)"/>
    <numFmt numFmtId="187" formatCode="&quot;$U&quot;\ #,##0.00_);[Red]\(&quot;$U&quot;\ #,##0.00\)"/>
    <numFmt numFmtId="188" formatCode="_(&quot;$U&quot;\ * #,##0_);_(&quot;$U&quot;\ * \(#,##0\);_(&quot;$U&quot;\ * &quot;-&quot;_);_(@_)"/>
    <numFmt numFmtId="189" formatCode="_(* #,##0_);_(* \(#,##0\);_(* &quot;-&quot;_);_(@_)"/>
    <numFmt numFmtId="190" formatCode="_(&quot;$U&quot;\ * #,##0.00_);_(&quot;$U&quot;\ * \(#,##0.00\);_(&quot;$U&quot;\ * &quot;-&quot;??_);_(@_)"/>
    <numFmt numFmtId="191" formatCode="_(* #,##0.00_);_(* \(#,##0.00\);_(* &quot;-&quot;??_);_(@_)"/>
    <numFmt numFmtId="192" formatCode="\ * #,##0\ ;\ * &quot;-&quot;#,##0\ ;\ * &quot;-&quot;??\ "/>
    <numFmt numFmtId="193" formatCode="dd/mm/yy"/>
    <numFmt numFmtId="194" formatCode="_ * #,##0_ ;_ * \-#,##0_ ;_ * &quot;-&quot;??_ ;_ @_ "/>
    <numFmt numFmtId="195" formatCode="[$-380A]dddd\,\ d\ mmmm\,\ yyyy"/>
  </numFmts>
  <fonts count="75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1"/>
      <color indexed="9"/>
      <name val="Lucida Grande"/>
      <family val="0"/>
    </font>
    <font>
      <b/>
      <sz val="11"/>
      <color indexed="12"/>
      <name val="Lucida Grande"/>
      <family val="0"/>
    </font>
    <font>
      <sz val="8"/>
      <color indexed="9"/>
      <name val="Tahoma Bold"/>
      <family val="0"/>
    </font>
    <font>
      <sz val="8"/>
      <color indexed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10"/>
      <color indexed="9"/>
      <name val="Calibri"/>
      <family val="2"/>
    </font>
    <font>
      <u val="single"/>
      <sz val="11"/>
      <color indexed="13"/>
      <name val="Calibri"/>
      <family val="2"/>
    </font>
    <font>
      <b/>
      <u val="single"/>
      <sz val="11"/>
      <color indexed="14"/>
      <name val="Calibri"/>
      <family val="2"/>
    </font>
    <font>
      <b/>
      <u val="single"/>
      <sz val="9"/>
      <color indexed="9"/>
      <name val="Calibri"/>
      <family val="2"/>
    </font>
    <font>
      <u val="single"/>
      <sz val="10"/>
      <color indexed="13"/>
      <name val="Calibri"/>
      <family val="2"/>
    </font>
    <font>
      <b/>
      <sz val="11"/>
      <color indexed="16"/>
      <name val="Calibri"/>
      <family val="2"/>
    </font>
    <font>
      <b/>
      <sz val="16"/>
      <color indexed="9"/>
      <name val="Calibri"/>
      <family val="2"/>
    </font>
    <font>
      <b/>
      <sz val="16"/>
      <color indexed="16"/>
      <name val="Calibri"/>
      <family val="2"/>
    </font>
    <font>
      <sz val="16"/>
      <color indexed="9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7"/>
      <color indexed="9"/>
      <name val="Calibri"/>
      <family val="2"/>
    </font>
    <font>
      <b/>
      <sz val="8"/>
      <color indexed="14"/>
      <name val="Calibri"/>
      <family val="2"/>
    </font>
    <font>
      <sz val="7"/>
      <color indexed="9"/>
      <name val="Calibri"/>
      <family val="2"/>
    </font>
    <font>
      <b/>
      <u val="single"/>
      <sz val="9.5"/>
      <color indexed="9"/>
      <name val="Calibri"/>
      <family val="2"/>
    </font>
    <font>
      <u val="single"/>
      <sz val="9.5"/>
      <color indexed="9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b/>
      <sz val="8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9"/>
      </top>
      <bottom>
        <color indexed="63"/>
      </bottom>
    </border>
    <border>
      <left style="thin"/>
      <right style="thin">
        <color indexed="11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medium"/>
    </border>
    <border>
      <left>
        <color indexed="63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11"/>
      </right>
      <top style="medium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thin"/>
      <top/>
      <bottom style="thin"/>
    </border>
    <border>
      <left style="medium">
        <color indexed="9"/>
      </left>
      <right>
        <color indexed="9"/>
      </right>
      <top style="medium">
        <color indexed="9"/>
      </top>
      <bottom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 style="medium"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/>
      <bottom style="thin"/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9"/>
      </right>
      <top style="medium">
        <color indexed="9"/>
      </top>
      <bottom style="medium">
        <color indexed="9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364">
    <xf numFmtId="0" fontId="0" fillId="0" borderId="0" xfId="0" applyAlignment="1">
      <alignment/>
    </xf>
    <xf numFmtId="14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0" xfId="0" applyNumberFormat="1" applyFont="1" applyFill="1" applyBorder="1" applyAlignment="1" applyProtection="1">
      <alignment horizontal="center" vertical="center"/>
      <protection locked="0"/>
    </xf>
    <xf numFmtId="0" fontId="27" fillId="33" borderId="11" xfId="0" applyNumberFormat="1" applyFont="1" applyFill="1" applyBorder="1" applyAlignment="1" applyProtection="1">
      <alignment horizontal="center" vertical="center"/>
      <protection locked="0"/>
    </xf>
    <xf numFmtId="0" fontId="27" fillId="33" borderId="12" xfId="0" applyNumberFormat="1" applyFont="1" applyFill="1" applyBorder="1" applyAlignment="1" applyProtection="1">
      <alignment horizontal="center" vertical="center"/>
      <protection locked="0"/>
    </xf>
    <xf numFmtId="3" fontId="27" fillId="33" borderId="12" xfId="0" applyNumberFormat="1" applyFont="1" applyFill="1" applyBorder="1" applyAlignment="1" applyProtection="1">
      <alignment horizontal="center" vertical="center"/>
      <protection locked="0"/>
    </xf>
    <xf numFmtId="3" fontId="27" fillId="33" borderId="10" xfId="0" applyNumberFormat="1" applyFont="1" applyFill="1" applyBorder="1" applyAlignment="1" applyProtection="1">
      <alignment horizontal="center" vertical="center"/>
      <protection locked="0"/>
    </xf>
    <xf numFmtId="0" fontId="31" fillId="33" borderId="10" xfId="0" applyNumberFormat="1" applyFont="1" applyFill="1" applyBorder="1" applyAlignment="1" applyProtection="1">
      <alignment horizontal="center" vertical="center"/>
      <protection locked="0"/>
    </xf>
    <xf numFmtId="3" fontId="31" fillId="33" borderId="10" xfId="0" applyNumberFormat="1" applyFont="1" applyFill="1" applyBorder="1" applyAlignment="1" applyProtection="1">
      <alignment horizontal="center" vertical="center"/>
      <protection locked="0"/>
    </xf>
    <xf numFmtId="0" fontId="31" fillId="33" borderId="11" xfId="0" applyNumberFormat="1" applyFont="1" applyFill="1" applyBorder="1" applyAlignment="1" applyProtection="1">
      <alignment horizontal="center" vertical="center"/>
      <protection locked="0"/>
    </xf>
    <xf numFmtId="3" fontId="31" fillId="33" borderId="11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14" xfId="0" applyNumberFormat="1" applyFont="1" applyFill="1" applyBorder="1" applyAlignment="1" applyProtection="1">
      <alignment horizontal="center" vertical="center"/>
      <protection locked="0"/>
    </xf>
    <xf numFmtId="3" fontId="31" fillId="33" borderId="14" xfId="0" applyNumberFormat="1" applyFont="1" applyFill="1" applyBorder="1" applyAlignment="1" applyProtection="1">
      <alignment horizontal="center" vertical="center"/>
      <protection locked="0"/>
    </xf>
    <xf numFmtId="3" fontId="31" fillId="33" borderId="15" xfId="0" applyNumberFormat="1" applyFont="1" applyFill="1" applyBorder="1" applyAlignment="1" applyProtection="1">
      <alignment horizontal="center" vertical="center"/>
      <protection locked="0"/>
    </xf>
    <xf numFmtId="3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16" xfId="0" applyNumberFormat="1" applyFont="1" applyFill="1" applyBorder="1" applyAlignment="1" applyProtection="1">
      <alignment horizontal="center" vertical="center"/>
      <protection locked="0"/>
    </xf>
    <xf numFmtId="3" fontId="31" fillId="33" borderId="17" xfId="0" applyNumberFormat="1" applyFont="1" applyFill="1" applyBorder="1" applyAlignment="1" applyProtection="1">
      <alignment horizontal="center" vertical="center"/>
      <protection locked="0"/>
    </xf>
    <xf numFmtId="3" fontId="31" fillId="33" borderId="16" xfId="0" applyNumberFormat="1" applyFont="1" applyFill="1" applyBorder="1" applyAlignment="1" applyProtection="1">
      <alignment horizontal="center" vertical="center"/>
      <protection locked="0"/>
    </xf>
    <xf numFmtId="0" fontId="31" fillId="33" borderId="18" xfId="0" applyNumberFormat="1" applyFont="1" applyFill="1" applyBorder="1" applyAlignment="1" applyProtection="1">
      <alignment horizontal="center" vertical="center"/>
      <protection locked="0"/>
    </xf>
    <xf numFmtId="3" fontId="31" fillId="33" borderId="19" xfId="0" applyNumberFormat="1" applyFont="1" applyFill="1" applyBorder="1" applyAlignment="1" applyProtection="1">
      <alignment horizontal="center" vertical="center"/>
      <protection locked="0"/>
    </xf>
    <xf numFmtId="3" fontId="31" fillId="33" borderId="20" xfId="0" applyNumberFormat="1" applyFont="1" applyFill="1" applyBorder="1" applyAlignment="1" applyProtection="1">
      <alignment horizontal="center" vertical="center"/>
      <protection locked="0"/>
    </xf>
    <xf numFmtId="3" fontId="31" fillId="33" borderId="21" xfId="0" applyNumberFormat="1" applyFont="1" applyFill="1" applyBorder="1" applyAlignment="1" applyProtection="1">
      <alignment horizontal="center" vertical="center"/>
      <protection locked="0"/>
    </xf>
    <xf numFmtId="3" fontId="31" fillId="33" borderId="22" xfId="0" applyNumberFormat="1" applyFont="1" applyFill="1" applyBorder="1" applyAlignment="1" applyProtection="1">
      <alignment horizontal="center" vertical="center"/>
      <protection locked="0"/>
    </xf>
    <xf numFmtId="0" fontId="27" fillId="33" borderId="10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Border="1" applyAlignment="1" applyProtection="1">
      <alignment/>
      <protection locked="0"/>
    </xf>
    <xf numFmtId="14" fontId="29" fillId="33" borderId="0" xfId="0" applyNumberFormat="1" applyFont="1" applyFill="1" applyBorder="1" applyAlignment="1" applyProtection="1">
      <alignment horizontal="center" vertical="center"/>
      <protection locked="0"/>
    </xf>
    <xf numFmtId="3" fontId="29" fillId="33" borderId="10" xfId="0" applyNumberFormat="1" applyFont="1" applyFill="1" applyBorder="1" applyAlignment="1" applyProtection="1">
      <alignment vertical="center"/>
      <protection locked="0"/>
    </xf>
    <xf numFmtId="3" fontId="27" fillId="33" borderId="10" xfId="0" applyNumberFormat="1" applyFont="1" applyFill="1" applyBorder="1" applyAlignment="1" applyProtection="1">
      <alignment vertical="center"/>
      <protection locked="0"/>
    </xf>
    <xf numFmtId="3" fontId="27" fillId="33" borderId="11" xfId="0" applyNumberFormat="1" applyFont="1" applyFill="1" applyBorder="1" applyAlignment="1" applyProtection="1">
      <alignment vertical="center"/>
      <protection locked="0"/>
    </xf>
    <xf numFmtId="0" fontId="33" fillId="33" borderId="10" xfId="0" applyNumberFormat="1" applyFont="1" applyFill="1" applyBorder="1" applyAlignment="1" applyProtection="1">
      <alignment horizontal="center" vertical="center"/>
      <protection locked="0"/>
    </xf>
    <xf numFmtId="0" fontId="30" fillId="33" borderId="10" xfId="0" applyNumberFormat="1" applyFont="1" applyFill="1" applyBorder="1" applyAlignment="1" applyProtection="1">
      <alignment horizontal="left" vertical="center"/>
      <protection locked="0"/>
    </xf>
    <xf numFmtId="3" fontId="27" fillId="33" borderId="23" xfId="0" applyNumberFormat="1" applyFont="1" applyFill="1" applyBorder="1" applyAlignment="1" applyProtection="1">
      <alignment/>
      <protection locked="0"/>
    </xf>
    <xf numFmtId="3" fontId="27" fillId="33" borderId="24" xfId="0" applyNumberFormat="1" applyFont="1" applyFill="1" applyBorder="1" applyAlignment="1" applyProtection="1">
      <alignment/>
      <protection locked="0"/>
    </xf>
    <xf numFmtId="3" fontId="27" fillId="33" borderId="25" xfId="0" applyNumberFormat="1" applyFont="1" applyFill="1" applyBorder="1" applyAlignment="1" applyProtection="1">
      <alignment/>
      <protection locked="0"/>
    </xf>
    <xf numFmtId="3" fontId="27" fillId="33" borderId="26" xfId="0" applyNumberFormat="1" applyFont="1" applyFill="1" applyBorder="1" applyAlignment="1" applyProtection="1">
      <alignment/>
      <protection locked="0"/>
    </xf>
    <xf numFmtId="3" fontId="27" fillId="33" borderId="27" xfId="0" applyNumberFormat="1" applyFont="1" applyFill="1" applyBorder="1" applyAlignment="1" applyProtection="1">
      <alignment/>
      <protection locked="0"/>
    </xf>
    <xf numFmtId="3" fontId="27" fillId="33" borderId="28" xfId="0" applyNumberFormat="1" applyFont="1" applyFill="1" applyBorder="1" applyAlignment="1" applyProtection="1">
      <alignment/>
      <protection locked="0"/>
    </xf>
    <xf numFmtId="192" fontId="26" fillId="33" borderId="29" xfId="0" applyNumberFormat="1" applyFont="1" applyFill="1" applyBorder="1" applyAlignment="1" applyProtection="1">
      <alignment vertical="center"/>
      <protection locked="0"/>
    </xf>
    <xf numFmtId="192" fontId="26" fillId="33" borderId="30" xfId="0" applyNumberFormat="1" applyFont="1" applyFill="1" applyBorder="1" applyAlignment="1" applyProtection="1">
      <alignment vertical="center"/>
      <protection locked="0"/>
    </xf>
    <xf numFmtId="192" fontId="26" fillId="33" borderId="31" xfId="0" applyNumberFormat="1" applyFont="1" applyFill="1" applyBorder="1" applyAlignment="1" applyProtection="1">
      <alignment vertical="center"/>
      <protection locked="0"/>
    </xf>
    <xf numFmtId="3" fontId="46" fillId="0" borderId="32" xfId="0" applyNumberFormat="1" applyFont="1" applyBorder="1" applyAlignment="1" applyProtection="1">
      <alignment/>
      <protection locked="0"/>
    </xf>
    <xf numFmtId="3" fontId="8" fillId="0" borderId="33" xfId="0" applyNumberFormat="1" applyFont="1" applyBorder="1" applyAlignment="1" applyProtection="1">
      <alignment/>
      <protection locked="0"/>
    </xf>
    <xf numFmtId="3" fontId="46" fillId="0" borderId="0" xfId="0" applyNumberFormat="1" applyFont="1" applyBorder="1" applyAlignment="1" applyProtection="1">
      <alignment/>
      <protection locked="0"/>
    </xf>
    <xf numFmtId="3" fontId="27" fillId="33" borderId="34" xfId="0" applyNumberFormat="1" applyFont="1" applyFill="1" applyBorder="1" applyAlignment="1" applyProtection="1">
      <alignment/>
      <protection locked="0"/>
    </xf>
    <xf numFmtId="3" fontId="27" fillId="33" borderId="35" xfId="0" applyNumberFormat="1" applyFont="1" applyFill="1" applyBorder="1" applyAlignment="1" applyProtection="1">
      <alignment/>
      <protection locked="0"/>
    </xf>
    <xf numFmtId="3" fontId="27" fillId="33" borderId="36" xfId="0" applyNumberFormat="1" applyFont="1" applyFill="1" applyBorder="1" applyAlignment="1" applyProtection="1">
      <alignment/>
      <protection locked="0"/>
    </xf>
    <xf numFmtId="3" fontId="27" fillId="33" borderId="37" xfId="0" applyNumberFormat="1" applyFont="1" applyFill="1" applyBorder="1" applyAlignment="1" applyProtection="1">
      <alignment/>
      <protection locked="0"/>
    </xf>
    <xf numFmtId="3" fontId="46" fillId="34" borderId="0" xfId="0" applyNumberFormat="1" applyFont="1" applyFill="1" applyBorder="1" applyAlignment="1" applyProtection="1">
      <alignment/>
      <protection locked="0"/>
    </xf>
    <xf numFmtId="3" fontId="27" fillId="33" borderId="38" xfId="0" applyNumberFormat="1" applyFont="1" applyFill="1" applyBorder="1" applyAlignment="1" applyProtection="1">
      <alignment/>
      <protection locked="0"/>
    </xf>
    <xf numFmtId="3" fontId="27" fillId="33" borderId="39" xfId="0" applyNumberFormat="1" applyFont="1" applyFill="1" applyBorder="1" applyAlignment="1" applyProtection="1">
      <alignment/>
      <protection locked="0"/>
    </xf>
    <xf numFmtId="3" fontId="27" fillId="33" borderId="40" xfId="0" applyNumberFormat="1" applyFont="1" applyFill="1" applyBorder="1" applyAlignment="1" applyProtection="1">
      <alignment/>
      <protection locked="0"/>
    </xf>
    <xf numFmtId="3" fontId="50" fillId="33" borderId="23" xfId="0" applyNumberFormat="1" applyFont="1" applyFill="1" applyBorder="1" applyAlignment="1" applyProtection="1">
      <alignment/>
      <protection locked="0"/>
    </xf>
    <xf numFmtId="3" fontId="50" fillId="33" borderId="26" xfId="0" applyNumberFormat="1" applyFont="1" applyFill="1" applyBorder="1" applyAlignment="1" applyProtection="1">
      <alignment/>
      <protection locked="0"/>
    </xf>
    <xf numFmtId="3" fontId="50" fillId="33" borderId="41" xfId="0" applyNumberFormat="1" applyFont="1" applyFill="1" applyBorder="1" applyAlignment="1" applyProtection="1">
      <alignment horizontal="right"/>
      <protection locked="0"/>
    </xf>
    <xf numFmtId="3" fontId="50" fillId="33" borderId="42" xfId="0" applyNumberFormat="1" applyFont="1" applyFill="1" applyBorder="1" applyAlignment="1" applyProtection="1">
      <alignment horizontal="right"/>
      <protection locked="0"/>
    </xf>
    <xf numFmtId="3" fontId="50" fillId="33" borderId="43" xfId="0" applyNumberFormat="1" applyFont="1" applyFill="1" applyBorder="1" applyAlignment="1" applyProtection="1">
      <alignment horizontal="right"/>
      <protection locked="0"/>
    </xf>
    <xf numFmtId="3" fontId="50" fillId="33" borderId="23" xfId="0" applyNumberFormat="1" applyFont="1" applyFill="1" applyBorder="1" applyAlignment="1" applyProtection="1">
      <alignment horizontal="right"/>
      <protection locked="0"/>
    </xf>
    <xf numFmtId="3" fontId="50" fillId="33" borderId="29" xfId="0" applyNumberFormat="1" applyFont="1" applyFill="1" applyBorder="1" applyAlignment="1" applyProtection="1">
      <alignment horizontal="right"/>
      <protection locked="0"/>
    </xf>
    <xf numFmtId="3" fontId="50" fillId="33" borderId="30" xfId="0" applyNumberFormat="1" applyFont="1" applyFill="1" applyBorder="1" applyAlignment="1" applyProtection="1">
      <alignment horizontal="right"/>
      <protection locked="0"/>
    </xf>
    <xf numFmtId="3" fontId="50" fillId="33" borderId="26" xfId="0" applyNumberFormat="1" applyFont="1" applyFill="1" applyBorder="1" applyAlignment="1" applyProtection="1">
      <alignment horizontal="right"/>
      <protection locked="0"/>
    </xf>
    <xf numFmtId="3" fontId="50" fillId="33" borderId="44" xfId="0" applyNumberFormat="1" applyFont="1" applyFill="1" applyBorder="1" applyAlignment="1" applyProtection="1">
      <alignment horizontal="right"/>
      <protection locked="0"/>
    </xf>
    <xf numFmtId="3" fontId="50" fillId="33" borderId="45" xfId="0" applyNumberFormat="1" applyFont="1" applyFill="1" applyBorder="1" applyAlignment="1" applyProtection="1">
      <alignment horizontal="right"/>
      <protection locked="0"/>
    </xf>
    <xf numFmtId="0" fontId="29" fillId="33" borderId="46" xfId="0" applyNumberFormat="1" applyFont="1" applyFill="1" applyBorder="1" applyAlignment="1" applyProtection="1">
      <alignment horizontal="left" vertical="top" wrapText="1"/>
      <protection locked="0"/>
    </xf>
    <xf numFmtId="0" fontId="29" fillId="33" borderId="47" xfId="0" applyNumberFormat="1" applyFont="1" applyFill="1" applyBorder="1" applyAlignment="1" applyProtection="1">
      <alignment horizontal="left" vertical="top" wrapText="1"/>
      <protection locked="0"/>
    </xf>
    <xf numFmtId="0" fontId="49" fillId="34" borderId="48" xfId="0" applyNumberFormat="1" applyFont="1" applyFill="1" applyBorder="1" applyAlignment="1" applyProtection="1">
      <alignment horizontal="center"/>
      <protection locked="0"/>
    </xf>
    <xf numFmtId="3" fontId="37" fillId="33" borderId="0" xfId="0" applyNumberFormat="1" applyFont="1" applyFill="1" applyBorder="1" applyAlignment="1" applyProtection="1">
      <alignment horizontal="center" vertical="center"/>
      <protection/>
    </xf>
    <xf numFmtId="0" fontId="59" fillId="23" borderId="0" xfId="39" applyNumberFormat="1" applyFont="1" applyBorder="1" applyAlignment="1" applyProtection="1">
      <alignment/>
      <protection locked="0"/>
    </xf>
    <xf numFmtId="0" fontId="59" fillId="23" borderId="0" xfId="39" applyNumberFormat="1" applyFont="1" applyBorder="1" applyAlignment="1" applyProtection="1">
      <alignment horizontal="left" vertical="center"/>
      <protection locked="0"/>
    </xf>
    <xf numFmtId="0" fontId="27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7" fillId="33" borderId="0" xfId="0" applyNumberFormat="1" applyFont="1" applyFill="1" applyBorder="1" applyAlignment="1" applyProtection="1">
      <alignment/>
      <protection locked="0"/>
    </xf>
    <xf numFmtId="0" fontId="56" fillId="0" borderId="0" xfId="39" applyNumberFormat="1" applyFont="1" applyFill="1" applyBorder="1" applyAlignment="1" applyProtection="1">
      <alignment horizontal="left" vertical="center"/>
      <protection locked="0"/>
    </xf>
    <xf numFmtId="0" fontId="28" fillId="33" borderId="0" xfId="0" applyNumberFormat="1" applyFont="1" applyFill="1" applyBorder="1" applyAlignment="1" applyProtection="1">
      <alignment horizontal="right" vertical="center"/>
      <protection locked="0"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28" fillId="33" borderId="0" xfId="0" applyNumberFormat="1" applyFont="1" applyFill="1" applyBorder="1" applyAlignment="1" applyProtection="1">
      <alignment horizontal="right" vertical="center"/>
      <protection locked="0"/>
    </xf>
    <xf numFmtId="0" fontId="27" fillId="33" borderId="0" xfId="0" applyNumberFormat="1" applyFont="1" applyFill="1" applyBorder="1" applyAlignment="1" applyProtection="1">
      <alignment horizontal="center"/>
      <protection locked="0"/>
    </xf>
    <xf numFmtId="0" fontId="27" fillId="33" borderId="0" xfId="0" applyNumberFormat="1" applyFont="1" applyFill="1" applyBorder="1" applyAlignment="1" applyProtection="1">
      <alignment vertical="center"/>
      <protection locked="0"/>
    </xf>
    <xf numFmtId="0" fontId="29" fillId="33" borderId="0" xfId="0" applyNumberFormat="1" applyFont="1" applyFill="1" applyBorder="1" applyAlignment="1" applyProtection="1">
      <alignment vertical="center"/>
      <protection locked="0"/>
    </xf>
    <xf numFmtId="0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59" fillId="23" borderId="0" xfId="39" applyNumberFormat="1" applyFont="1" applyBorder="1" applyAlignment="1" applyProtection="1">
      <alignment vertical="center"/>
      <protection locked="0"/>
    </xf>
    <xf numFmtId="0" fontId="59" fillId="23" borderId="0" xfId="39" applyNumberFormat="1" applyFont="1" applyBorder="1" applyAlignment="1" applyProtection="1">
      <alignment horizontal="center" vertical="center"/>
      <protection locked="0"/>
    </xf>
    <xf numFmtId="0" fontId="28" fillId="33" borderId="0" xfId="0" applyNumberFormat="1" applyFont="1" applyFill="1" applyBorder="1" applyAlignment="1" applyProtection="1">
      <alignment vertical="center"/>
      <protection locked="0"/>
    </xf>
    <xf numFmtId="0" fontId="29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23" borderId="0" xfId="39" applyNumberFormat="1" applyFont="1" applyBorder="1" applyAlignment="1" applyProtection="1">
      <alignment vertical="center"/>
      <protection locked="0"/>
    </xf>
    <xf numFmtId="0" fontId="30" fillId="33" borderId="49" xfId="0" applyNumberFormat="1" applyFont="1" applyFill="1" applyBorder="1" applyAlignment="1" applyProtection="1">
      <alignment horizontal="center" vertical="center"/>
      <protection locked="0"/>
    </xf>
    <xf numFmtId="0" fontId="30" fillId="33" borderId="50" xfId="0" applyNumberFormat="1" applyFont="1" applyFill="1" applyBorder="1" applyAlignment="1" applyProtection="1">
      <alignment horizontal="center" vertical="center"/>
      <protection locked="0"/>
    </xf>
    <xf numFmtId="0" fontId="30" fillId="33" borderId="51" xfId="0" applyNumberFormat="1" applyFont="1" applyFill="1" applyBorder="1" applyAlignment="1" applyProtection="1">
      <alignment horizontal="center" vertical="center"/>
      <protection locked="0"/>
    </xf>
    <xf numFmtId="0" fontId="32" fillId="33" borderId="10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Border="1" applyAlignment="1" applyProtection="1">
      <alignment vertical="center"/>
      <protection locked="0"/>
    </xf>
    <xf numFmtId="0" fontId="33" fillId="33" borderId="49" xfId="0" applyNumberFormat="1" applyFont="1" applyFill="1" applyBorder="1" applyAlignment="1" applyProtection="1">
      <alignment horizontal="center" vertical="center"/>
      <protection locked="0"/>
    </xf>
    <xf numFmtId="0" fontId="33" fillId="33" borderId="50" xfId="0" applyNumberFormat="1" applyFont="1" applyFill="1" applyBorder="1" applyAlignment="1" applyProtection="1">
      <alignment horizontal="center" vertical="center"/>
      <protection locked="0"/>
    </xf>
    <xf numFmtId="0" fontId="32" fillId="33" borderId="14" xfId="0" applyNumberFormat="1" applyFont="1" applyFill="1" applyBorder="1" applyAlignment="1" applyProtection="1">
      <alignment horizontal="center" vertical="center"/>
      <protection locked="0"/>
    </xf>
    <xf numFmtId="0" fontId="32" fillId="33" borderId="15" xfId="0" applyNumberFormat="1" applyFont="1" applyFill="1" applyBorder="1" applyAlignment="1" applyProtection="1">
      <alignment horizontal="center" vertical="center"/>
      <protection locked="0"/>
    </xf>
    <xf numFmtId="0" fontId="32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20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3" fillId="33" borderId="21" xfId="0" applyNumberFormat="1" applyFont="1" applyFill="1" applyBorder="1" applyAlignment="1" applyProtection="1">
      <alignment horizontal="center" vertical="center"/>
      <protection locked="0"/>
    </xf>
    <xf numFmtId="0" fontId="33" fillId="33" borderId="22" xfId="0" applyNumberFormat="1" applyFont="1" applyFill="1" applyBorder="1" applyAlignment="1" applyProtection="1">
      <alignment horizontal="center" vertical="center"/>
      <protection locked="0"/>
    </xf>
    <xf numFmtId="0" fontId="33" fillId="33" borderId="18" xfId="0" applyNumberFormat="1" applyFont="1" applyFill="1" applyBorder="1" applyAlignment="1" applyProtection="1">
      <alignment horizontal="center" vertical="center"/>
      <protection locked="0"/>
    </xf>
    <xf numFmtId="0" fontId="33" fillId="33" borderId="11" xfId="0" applyNumberFormat="1" applyFont="1" applyFill="1" applyBorder="1" applyAlignment="1" applyProtection="1">
      <alignment horizontal="center" vertical="center"/>
      <protection locked="0"/>
    </xf>
    <xf numFmtId="0" fontId="33" fillId="33" borderId="19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left" vertical="top" wrapText="1"/>
      <protection locked="0"/>
    </xf>
    <xf numFmtId="0" fontId="33" fillId="33" borderId="0" xfId="0" applyNumberFormat="1" applyFont="1" applyFill="1" applyBorder="1" applyAlignment="1" applyProtection="1">
      <alignment vertical="center"/>
      <protection locked="0"/>
    </xf>
    <xf numFmtId="0" fontId="33" fillId="33" borderId="0" xfId="0" applyNumberFormat="1" applyFont="1" applyFill="1" applyBorder="1" applyAlignment="1" applyProtection="1">
      <alignment horizontal="center" vertical="center"/>
      <protection locked="0"/>
    </xf>
    <xf numFmtId="0" fontId="33" fillId="33" borderId="0" xfId="0" applyNumberFormat="1" applyFont="1" applyFill="1" applyBorder="1" applyAlignment="1" applyProtection="1">
      <alignment horizontal="center" vertical="center"/>
      <protection locked="0"/>
    </xf>
    <xf numFmtId="0" fontId="29" fillId="33" borderId="0" xfId="0" applyNumberFormat="1" applyFont="1" applyFill="1" applyBorder="1" applyAlignment="1" applyProtection="1">
      <alignment horizontal="center" vertical="center"/>
      <protection locked="0"/>
    </xf>
    <xf numFmtId="0" fontId="34" fillId="33" borderId="0" xfId="0" applyNumberFormat="1" applyFont="1" applyFill="1" applyBorder="1" applyAlignment="1" applyProtection="1">
      <alignment vertical="center"/>
      <protection locked="0"/>
    </xf>
    <xf numFmtId="0" fontId="35" fillId="33" borderId="0" xfId="0" applyNumberFormat="1" applyFont="1" applyFill="1" applyBorder="1" applyAlignment="1" applyProtection="1">
      <alignment horizontal="left" vertical="center"/>
      <protection locked="0"/>
    </xf>
    <xf numFmtId="0" fontId="30" fillId="33" borderId="0" xfId="0" applyNumberFormat="1" applyFont="1" applyFill="1" applyBorder="1" applyAlignment="1" applyProtection="1">
      <alignment horizontal="left"/>
      <protection locked="0"/>
    </xf>
    <xf numFmtId="3" fontId="30" fillId="33" borderId="0" xfId="0" applyNumberFormat="1" applyFont="1" applyFill="1" applyBorder="1" applyAlignment="1" applyProtection="1">
      <alignment horizontal="left"/>
      <protection locked="0"/>
    </xf>
    <xf numFmtId="3" fontId="27" fillId="33" borderId="0" xfId="0" applyNumberFormat="1" applyFont="1" applyFill="1" applyBorder="1" applyAlignment="1" applyProtection="1">
      <alignment vertical="center"/>
      <protection locked="0"/>
    </xf>
    <xf numFmtId="3" fontId="30" fillId="33" borderId="0" xfId="0" applyNumberFormat="1" applyFont="1" applyFill="1" applyBorder="1" applyAlignment="1" applyProtection="1">
      <alignment horizontal="left" vertical="center"/>
      <protection locked="0"/>
    </xf>
    <xf numFmtId="3" fontId="35" fillId="33" borderId="0" xfId="0" applyNumberFormat="1" applyFont="1" applyFill="1" applyBorder="1" applyAlignment="1" applyProtection="1">
      <alignment horizontal="left" vertic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36" fillId="33" borderId="0" xfId="0" applyNumberFormat="1" applyFont="1" applyFill="1" applyBorder="1" applyAlignment="1" applyProtection="1">
      <alignment horizontal="left"/>
      <protection locked="0"/>
    </xf>
    <xf numFmtId="3" fontId="35" fillId="33" borderId="0" xfId="0" applyNumberFormat="1" applyFont="1" applyFill="1" applyBorder="1" applyAlignment="1" applyProtection="1">
      <alignment vertical="center"/>
      <protection locked="0"/>
    </xf>
    <xf numFmtId="0" fontId="28" fillId="33" borderId="0" xfId="0" applyNumberFormat="1" applyFont="1" applyFill="1" applyBorder="1" applyAlignment="1" applyProtection="1">
      <alignment horizontal="left"/>
      <protection locked="0"/>
    </xf>
    <xf numFmtId="0" fontId="38" fillId="33" borderId="0" xfId="0" applyNumberFormat="1" applyFont="1" applyFill="1" applyBorder="1" applyAlignment="1" applyProtection="1">
      <alignment horizontal="left" vertical="center"/>
      <protection locked="0"/>
    </xf>
    <xf numFmtId="3" fontId="30" fillId="33" borderId="0" xfId="0" applyNumberFormat="1" applyFont="1" applyFill="1" applyBorder="1" applyAlignment="1" applyProtection="1">
      <alignment vertical="center"/>
      <protection locked="0"/>
    </xf>
    <xf numFmtId="0" fontId="30" fillId="33" borderId="0" xfId="0" applyNumberFormat="1" applyFont="1" applyFill="1" applyBorder="1" applyAlignment="1" applyProtection="1">
      <alignment vertical="center"/>
      <protection locked="0"/>
    </xf>
    <xf numFmtId="3" fontId="38" fillId="33" borderId="0" xfId="0" applyNumberFormat="1" applyFont="1" applyFill="1" applyBorder="1" applyAlignment="1" applyProtection="1">
      <alignment vertical="center"/>
      <protection locked="0"/>
    </xf>
    <xf numFmtId="0" fontId="30" fillId="33" borderId="0" xfId="0" applyNumberFormat="1" applyFont="1" applyFill="1" applyBorder="1" applyAlignment="1" applyProtection="1">
      <alignment horizontal="left" vertical="center"/>
      <protection locked="0"/>
    </xf>
    <xf numFmtId="3" fontId="38" fillId="33" borderId="0" xfId="0" applyNumberFormat="1" applyFont="1" applyFill="1" applyBorder="1" applyAlignment="1" applyProtection="1">
      <alignment horizontal="left" vertical="center"/>
      <protection locked="0"/>
    </xf>
    <xf numFmtId="0" fontId="30" fillId="33" borderId="0" xfId="0" applyNumberFormat="1" applyFont="1" applyFill="1" applyBorder="1" applyAlignment="1" applyProtection="1">
      <alignment horizontal="left" vertical="center"/>
      <protection locked="0"/>
    </xf>
    <xf numFmtId="3" fontId="36" fillId="33" borderId="0" xfId="0" applyNumberFormat="1" applyFont="1" applyFill="1" applyBorder="1" applyAlignment="1" applyProtection="1">
      <alignment horizontal="left" vertical="center"/>
      <protection locked="0"/>
    </xf>
    <xf numFmtId="3" fontId="30" fillId="33" borderId="0" xfId="0" applyNumberFormat="1" applyFont="1" applyFill="1" applyBorder="1" applyAlignment="1" applyProtection="1">
      <alignment horizontal="left" vertical="center"/>
      <protection locked="0"/>
    </xf>
    <xf numFmtId="0" fontId="36" fillId="33" borderId="0" xfId="0" applyNumberFormat="1" applyFont="1" applyFill="1" applyBorder="1" applyAlignment="1" applyProtection="1">
      <alignment horizontal="left" vertical="center"/>
      <protection locked="0"/>
    </xf>
    <xf numFmtId="0" fontId="28" fillId="33" borderId="0" xfId="0" applyNumberFormat="1" applyFont="1" applyFill="1" applyBorder="1" applyAlignment="1" applyProtection="1">
      <alignment horizontal="left"/>
      <protection locked="0"/>
    </xf>
    <xf numFmtId="0" fontId="38" fillId="33" borderId="0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0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 applyProtection="1">
      <alignment horizontal="left" wrapText="1"/>
      <protection locked="0"/>
    </xf>
    <xf numFmtId="0" fontId="30" fillId="33" borderId="0" xfId="0" applyNumberFormat="1" applyFont="1" applyFill="1" applyBorder="1" applyAlignment="1" applyProtection="1">
      <alignment/>
      <protection locked="0"/>
    </xf>
    <xf numFmtId="0" fontId="29" fillId="33" borderId="0" xfId="0" applyNumberFormat="1" applyFont="1" applyFill="1" applyBorder="1" applyAlignment="1" applyProtection="1">
      <alignment horizontal="left" vertical="center"/>
      <protection locked="0"/>
    </xf>
    <xf numFmtId="0" fontId="27" fillId="33" borderId="0" xfId="0" applyNumberFormat="1" applyFont="1" applyFill="1" applyBorder="1" applyAlignment="1" applyProtection="1">
      <alignment horizontal="left"/>
      <protection locked="0"/>
    </xf>
    <xf numFmtId="0" fontId="27" fillId="33" borderId="0" xfId="0" applyNumberFormat="1" applyFont="1" applyFill="1" applyBorder="1" applyAlignment="1" applyProtection="1">
      <alignment horizontal="left" vertical="center"/>
      <protection locked="0"/>
    </xf>
    <xf numFmtId="0" fontId="32" fillId="33" borderId="0" xfId="0" applyNumberFormat="1" applyFont="1" applyFill="1" applyBorder="1" applyAlignment="1" applyProtection="1">
      <alignment horizontal="left" vertical="center"/>
      <protection locked="0"/>
    </xf>
    <xf numFmtId="0" fontId="31" fillId="33" borderId="0" xfId="0" applyNumberFormat="1" applyFont="1" applyFill="1" applyBorder="1" applyAlignment="1" applyProtection="1">
      <alignment vertical="top"/>
      <protection locked="0"/>
    </xf>
    <xf numFmtId="0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33" fillId="33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Border="1" applyAlignment="1" applyProtection="1">
      <alignment/>
      <protection locked="0"/>
    </xf>
    <xf numFmtId="0" fontId="3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0" xfId="0" applyNumberFormat="1" applyFont="1" applyFill="1" applyBorder="1" applyAlignment="1" applyProtection="1">
      <alignment vertical="center"/>
      <protection locked="0"/>
    </xf>
    <xf numFmtId="0" fontId="31" fillId="33" borderId="0" xfId="0" applyNumberFormat="1" applyFont="1" applyFill="1" applyBorder="1" applyAlignment="1" applyProtection="1">
      <alignment horizontal="left" vertical="center"/>
      <protection locked="0"/>
    </xf>
    <xf numFmtId="3" fontId="33" fillId="33" borderId="50" xfId="0" applyNumberFormat="1" applyFont="1" applyFill="1" applyBorder="1" applyAlignment="1" applyProtection="1">
      <alignment horizontal="center" vertical="center"/>
      <protection/>
    </xf>
    <xf numFmtId="3" fontId="33" fillId="33" borderId="51" xfId="0" applyNumberFormat="1" applyFont="1" applyFill="1" applyBorder="1" applyAlignment="1" applyProtection="1">
      <alignment horizontal="center" vertical="center"/>
      <protection/>
    </xf>
    <xf numFmtId="3" fontId="33" fillId="33" borderId="49" xfId="0" applyNumberFormat="1" applyFont="1" applyFill="1" applyBorder="1" applyAlignment="1" applyProtection="1">
      <alignment horizontal="center" vertical="center"/>
      <protection/>
    </xf>
    <xf numFmtId="3" fontId="27" fillId="33" borderId="10" xfId="0" applyNumberFormat="1" applyFont="1" applyFill="1" applyBorder="1" applyAlignment="1" applyProtection="1">
      <alignment vertical="center"/>
      <protection/>
    </xf>
    <xf numFmtId="3" fontId="26" fillId="33" borderId="49" xfId="0" applyNumberFormat="1" applyFont="1" applyFill="1" applyBorder="1" applyAlignment="1" applyProtection="1">
      <alignment vertical="center"/>
      <protection/>
    </xf>
    <xf numFmtId="3" fontId="26" fillId="33" borderId="50" xfId="0" applyNumberFormat="1" applyFont="1" applyFill="1" applyBorder="1" applyAlignment="1" applyProtection="1">
      <alignment vertical="center"/>
      <protection/>
    </xf>
    <xf numFmtId="3" fontId="26" fillId="33" borderId="51" xfId="0" applyNumberFormat="1" applyFont="1" applyFill="1" applyBorder="1" applyAlignment="1" applyProtection="1">
      <alignment vertical="center"/>
      <protection/>
    </xf>
    <xf numFmtId="3" fontId="26" fillId="33" borderId="52" xfId="0" applyNumberFormat="1" applyFont="1" applyFill="1" applyBorder="1" applyAlignment="1" applyProtection="1">
      <alignment vertical="center"/>
      <protection/>
    </xf>
    <xf numFmtId="3" fontId="26" fillId="33" borderId="53" xfId="0" applyNumberFormat="1" applyFont="1" applyFill="1" applyBorder="1" applyAlignment="1" applyProtection="1">
      <alignment vertical="center"/>
      <protection/>
    </xf>
    <xf numFmtId="3" fontId="26" fillId="33" borderId="54" xfId="0" applyNumberFormat="1" applyFont="1" applyFill="1" applyBorder="1" applyAlignment="1" applyProtection="1">
      <alignment vertical="center"/>
      <protection/>
    </xf>
    <xf numFmtId="3" fontId="27" fillId="33" borderId="11" xfId="0" applyNumberFormat="1" applyFont="1" applyFill="1" applyBorder="1" applyAlignment="1" applyProtection="1">
      <alignment/>
      <protection/>
    </xf>
    <xf numFmtId="3" fontId="27" fillId="33" borderId="10" xfId="0" applyNumberFormat="1" applyFont="1" applyFill="1" applyBorder="1" applyAlignment="1" applyProtection="1">
      <alignment/>
      <protection/>
    </xf>
    <xf numFmtId="3" fontId="27" fillId="33" borderId="49" xfId="0" applyNumberFormat="1" applyFont="1" applyFill="1" applyBorder="1" applyAlignment="1" applyProtection="1">
      <alignment vertical="center"/>
      <protection/>
    </xf>
    <xf numFmtId="3" fontId="27" fillId="33" borderId="50" xfId="0" applyNumberFormat="1" applyFont="1" applyFill="1" applyBorder="1" applyAlignment="1" applyProtection="1">
      <alignment vertical="center"/>
      <protection/>
    </xf>
    <xf numFmtId="3" fontId="27" fillId="33" borderId="51" xfId="0" applyNumberFormat="1" applyFont="1" applyFill="1" applyBorder="1" applyAlignment="1" applyProtection="1">
      <alignment vertical="center"/>
      <protection/>
    </xf>
    <xf numFmtId="3" fontId="27" fillId="33" borderId="55" xfId="0" applyNumberFormat="1" applyFont="1" applyFill="1" applyBorder="1" applyAlignment="1" applyProtection="1">
      <alignment/>
      <protection/>
    </xf>
    <xf numFmtId="3" fontId="27" fillId="33" borderId="56" xfId="0" applyNumberFormat="1" applyFont="1" applyFill="1" applyBorder="1" applyAlignment="1" applyProtection="1">
      <alignment/>
      <protection/>
    </xf>
    <xf numFmtId="3" fontId="27" fillId="33" borderId="57" xfId="0" applyNumberFormat="1" applyFont="1" applyFill="1" applyBorder="1" applyAlignment="1" applyProtection="1">
      <alignment/>
      <protection/>
    </xf>
    <xf numFmtId="0" fontId="59" fillId="23" borderId="58" xfId="39" applyNumberFormat="1" applyFont="1" applyBorder="1" applyAlignment="1" applyProtection="1">
      <alignment horizontal="center" vertical="center"/>
      <protection locked="0"/>
    </xf>
    <xf numFmtId="0" fontId="59" fillId="23" borderId="59" xfId="39" applyNumberFormat="1" applyFont="1" applyBorder="1" applyAlignment="1" applyProtection="1">
      <alignment horizontal="center" vertical="center"/>
      <protection locked="0"/>
    </xf>
    <xf numFmtId="0" fontId="59" fillId="23" borderId="60" xfId="39" applyNumberFormat="1" applyFont="1" applyBorder="1" applyAlignment="1" applyProtection="1">
      <alignment horizontal="center" vertical="center"/>
      <protection locked="0"/>
    </xf>
    <xf numFmtId="0" fontId="28" fillId="34" borderId="61" xfId="0" applyNumberFormat="1" applyFont="1" applyFill="1" applyBorder="1" applyAlignment="1" applyProtection="1">
      <alignment horizontal="left" vertical="center"/>
      <protection locked="0"/>
    </xf>
    <xf numFmtId="0" fontId="28" fillId="34" borderId="46" xfId="0" applyNumberFormat="1" applyFont="1" applyFill="1" applyBorder="1" applyAlignment="1" applyProtection="1">
      <alignment horizontal="left" vertical="center"/>
      <protection locked="0"/>
    </xf>
    <xf numFmtId="0" fontId="27" fillId="34" borderId="46" xfId="0" applyNumberFormat="1" applyFont="1" applyFill="1" applyBorder="1" applyAlignment="1" applyProtection="1">
      <alignment/>
      <protection locked="0"/>
    </xf>
    <xf numFmtId="0" fontId="29" fillId="34" borderId="62" xfId="0" applyNumberFormat="1" applyFont="1" applyFill="1" applyBorder="1" applyAlignment="1" applyProtection="1">
      <alignment vertical="center"/>
      <protection locked="0"/>
    </xf>
    <xf numFmtId="0" fontId="29" fillId="34" borderId="63" xfId="0" applyNumberFormat="1" applyFont="1" applyFill="1" applyBorder="1" applyAlignment="1" applyProtection="1">
      <alignment vertical="center"/>
      <protection locked="0"/>
    </xf>
    <xf numFmtId="0" fontId="27" fillId="34" borderId="64" xfId="0" applyNumberFormat="1" applyFont="1" applyFill="1" applyBorder="1" applyAlignment="1" applyProtection="1">
      <alignment horizontal="center" vertical="center"/>
      <protection locked="0"/>
    </xf>
    <xf numFmtId="0" fontId="56" fillId="23" borderId="11" xfId="39" applyNumberFormat="1" applyBorder="1" applyAlignment="1" applyProtection="1">
      <alignment horizontal="center" vertical="center" wrapText="1"/>
      <protection locked="0"/>
    </xf>
    <xf numFmtId="0" fontId="56" fillId="23" borderId="65" xfId="39" applyNumberFormat="1" applyBorder="1" applyAlignment="1" applyProtection="1">
      <alignment horizontal="center" vertical="center"/>
      <protection locked="0"/>
    </xf>
    <xf numFmtId="0" fontId="56" fillId="23" borderId="66" xfId="39" applyNumberFormat="1" applyBorder="1" applyAlignment="1" applyProtection="1">
      <alignment horizontal="center" vertical="center"/>
      <protection locked="0"/>
    </xf>
    <xf numFmtId="0" fontId="56" fillId="23" borderId="10" xfId="39" applyNumberFormat="1" applyBorder="1" applyAlignment="1" applyProtection="1">
      <alignment horizontal="center"/>
      <protection locked="0"/>
    </xf>
    <xf numFmtId="0" fontId="56" fillId="23" borderId="10" xfId="39" applyNumberFormat="1" applyBorder="1" applyAlignment="1" applyProtection="1">
      <alignment horizontal="center" vertical="center"/>
      <protection locked="0"/>
    </xf>
    <xf numFmtId="0" fontId="56" fillId="23" borderId="67" xfId="39" applyNumberFormat="1" applyBorder="1" applyAlignment="1" applyProtection="1">
      <alignment horizontal="center" vertical="center" wrapText="1"/>
      <protection locked="0"/>
    </xf>
    <xf numFmtId="0" fontId="56" fillId="23" borderId="11" xfId="39" applyNumberFormat="1" applyBorder="1" applyAlignment="1" applyProtection="1">
      <alignment horizontal="center"/>
      <protection locked="0"/>
    </xf>
    <xf numFmtId="0" fontId="56" fillId="23" borderId="11" xfId="39" applyNumberFormat="1" applyBorder="1" applyAlignment="1" applyProtection="1">
      <alignment horizontal="center" vertical="center"/>
      <protection locked="0"/>
    </xf>
    <xf numFmtId="0" fontId="55" fillId="8" borderId="68" xfId="21" applyNumberFormat="1" applyBorder="1" applyAlignment="1" applyProtection="1">
      <alignment/>
      <protection locked="0"/>
    </xf>
    <xf numFmtId="192" fontId="55" fillId="8" borderId="69" xfId="21" applyNumberFormat="1" applyBorder="1" applyAlignment="1" applyProtection="1">
      <alignment/>
      <protection locked="0"/>
    </xf>
    <xf numFmtId="0" fontId="55" fillId="8" borderId="69" xfId="21" applyNumberFormat="1" applyBorder="1" applyAlignment="1" applyProtection="1">
      <alignment/>
      <protection locked="0"/>
    </xf>
    <xf numFmtId="0" fontId="55" fillId="8" borderId="69" xfId="21" applyNumberFormat="1" applyBorder="1" applyAlignment="1" applyProtection="1">
      <alignment horizontal="center"/>
      <protection locked="0"/>
    </xf>
    <xf numFmtId="3" fontId="55" fillId="8" borderId="70" xfId="21" applyNumberFormat="1" applyBorder="1" applyAlignment="1" applyProtection="1">
      <alignment horizontal="center"/>
      <protection locked="0"/>
    </xf>
    <xf numFmtId="0" fontId="30" fillId="33" borderId="36" xfId="0" applyNumberFormat="1" applyFont="1" applyFill="1" applyBorder="1" applyAlignment="1" applyProtection="1">
      <alignment/>
      <protection locked="0"/>
    </xf>
    <xf numFmtId="0" fontId="30" fillId="33" borderId="25" xfId="0" applyNumberFormat="1" applyFont="1" applyFill="1" applyBorder="1" applyAlignment="1" applyProtection="1">
      <alignment/>
      <protection locked="0"/>
    </xf>
    <xf numFmtId="0" fontId="30" fillId="33" borderId="71" xfId="0" applyNumberFormat="1" applyFont="1" applyFill="1" applyBorder="1" applyAlignment="1" applyProtection="1">
      <alignment/>
      <protection locked="0"/>
    </xf>
    <xf numFmtId="0" fontId="55" fillId="2" borderId="72" xfId="15" applyNumberFormat="1" applyBorder="1" applyAlignment="1" applyProtection="1">
      <alignment/>
      <protection locked="0"/>
    </xf>
    <xf numFmtId="3" fontId="55" fillId="8" borderId="73" xfId="21" applyNumberFormat="1" applyBorder="1" applyAlignment="1" applyProtection="1">
      <alignment/>
      <protection locked="0"/>
    </xf>
    <xf numFmtId="3" fontId="55" fillId="8" borderId="39" xfId="21" applyNumberFormat="1" applyBorder="1" applyAlignment="1" applyProtection="1">
      <alignment/>
      <protection locked="0"/>
    </xf>
    <xf numFmtId="3" fontId="55" fillId="8" borderId="25" xfId="21" applyNumberFormat="1" applyBorder="1" applyAlignment="1" applyProtection="1">
      <alignment/>
      <protection locked="0"/>
    </xf>
    <xf numFmtId="3" fontId="55" fillId="8" borderId="23" xfId="21" applyNumberFormat="1" applyBorder="1" applyAlignment="1" applyProtection="1">
      <alignment/>
      <protection locked="0"/>
    </xf>
    <xf numFmtId="3" fontId="55" fillId="2" borderId="73" xfId="15" applyNumberFormat="1" applyBorder="1" applyAlignment="1" applyProtection="1">
      <alignment/>
      <protection locked="0"/>
    </xf>
    <xf numFmtId="3" fontId="55" fillId="2" borderId="39" xfId="15" applyNumberFormat="1" applyBorder="1" applyAlignment="1" applyProtection="1">
      <alignment/>
      <protection locked="0"/>
    </xf>
    <xf numFmtId="3" fontId="55" fillId="2" borderId="25" xfId="15" applyNumberFormat="1" applyBorder="1" applyAlignment="1" applyProtection="1">
      <alignment/>
      <protection locked="0"/>
    </xf>
    <xf numFmtId="3" fontId="55" fillId="2" borderId="23" xfId="15" applyNumberFormat="1" applyBorder="1" applyAlignment="1" applyProtection="1">
      <alignment/>
      <protection locked="0"/>
    </xf>
    <xf numFmtId="0" fontId="30" fillId="33" borderId="28" xfId="0" applyNumberFormat="1" applyFont="1" applyFill="1" applyBorder="1" applyAlignment="1" applyProtection="1">
      <alignment/>
      <protection locked="0"/>
    </xf>
    <xf numFmtId="0" fontId="32" fillId="33" borderId="74" xfId="0" applyNumberFormat="1" applyFont="1" applyFill="1" applyBorder="1" applyAlignment="1" applyProtection="1">
      <alignment/>
      <protection locked="0"/>
    </xf>
    <xf numFmtId="3" fontId="26" fillId="33" borderId="75" xfId="0" applyNumberFormat="1" applyFont="1" applyFill="1" applyBorder="1" applyAlignment="1" applyProtection="1">
      <alignment/>
      <protection locked="0"/>
    </xf>
    <xf numFmtId="3" fontId="55" fillId="2" borderId="76" xfId="15" applyNumberFormat="1" applyBorder="1" applyAlignment="1" applyProtection="1">
      <alignment horizontal="center" vertical="center"/>
      <protection locked="0"/>
    </xf>
    <xf numFmtId="0" fontId="32" fillId="33" borderId="61" xfId="0" applyNumberFormat="1" applyFont="1" applyFill="1" applyBorder="1" applyAlignment="1" applyProtection="1">
      <alignment/>
      <protection locked="0"/>
    </xf>
    <xf numFmtId="192" fontId="40" fillId="33" borderId="61" xfId="0" applyNumberFormat="1" applyFont="1" applyFill="1" applyBorder="1" applyAlignment="1" applyProtection="1">
      <alignment/>
      <protection locked="0"/>
    </xf>
    <xf numFmtId="0" fontId="26" fillId="33" borderId="61" xfId="0" applyNumberFormat="1" applyFont="1" applyFill="1" applyBorder="1" applyAlignment="1" applyProtection="1">
      <alignment/>
      <protection locked="0"/>
    </xf>
    <xf numFmtId="192" fontId="26" fillId="33" borderId="74" xfId="0" applyNumberFormat="1" applyFont="1" applyFill="1" applyBorder="1" applyAlignment="1" applyProtection="1">
      <alignment/>
      <protection locked="0"/>
    </xf>
    <xf numFmtId="0" fontId="26" fillId="33" borderId="74" xfId="0" applyNumberFormat="1" applyFont="1" applyFill="1" applyBorder="1" applyAlignment="1" applyProtection="1">
      <alignment horizontal="center" vertical="center"/>
      <protection locked="0"/>
    </xf>
    <xf numFmtId="3" fontId="26" fillId="33" borderId="74" xfId="0" applyNumberFormat="1" applyFont="1" applyFill="1" applyBorder="1" applyAlignment="1" applyProtection="1">
      <alignment/>
      <protection locked="0"/>
    </xf>
    <xf numFmtId="0" fontId="41" fillId="33" borderId="46" xfId="0" applyNumberFormat="1" applyFont="1" applyFill="1" applyBorder="1" applyAlignment="1" applyProtection="1">
      <alignment/>
      <protection locked="0"/>
    </xf>
    <xf numFmtId="192" fontId="42" fillId="33" borderId="46" xfId="0" applyNumberFormat="1" applyFont="1" applyFill="1" applyBorder="1" applyAlignment="1" applyProtection="1">
      <alignment/>
      <protection locked="0"/>
    </xf>
    <xf numFmtId="0" fontId="43" fillId="33" borderId="46" xfId="0" applyNumberFormat="1" applyFont="1" applyFill="1" applyBorder="1" applyAlignment="1" applyProtection="1">
      <alignment/>
      <protection locked="0"/>
    </xf>
    <xf numFmtId="0" fontId="27" fillId="33" borderId="61" xfId="0" applyNumberFormat="1" applyFont="1" applyFill="1" applyBorder="1" applyAlignment="1" applyProtection="1">
      <alignment/>
      <protection locked="0"/>
    </xf>
    <xf numFmtId="0" fontId="26" fillId="33" borderId="61" xfId="0" applyNumberFormat="1" applyFont="1" applyFill="1" applyBorder="1" applyAlignment="1" applyProtection="1">
      <alignment horizontal="center" vertical="center"/>
      <protection locked="0"/>
    </xf>
    <xf numFmtId="3" fontId="26" fillId="33" borderId="61" xfId="0" applyNumberFormat="1" applyFont="1" applyFill="1" applyBorder="1" applyAlignment="1" applyProtection="1">
      <alignment/>
      <protection locked="0"/>
    </xf>
    <xf numFmtId="0" fontId="26" fillId="33" borderId="29" xfId="0" applyNumberFormat="1" applyFont="1" applyFill="1" applyBorder="1" applyAlignment="1" applyProtection="1">
      <alignment/>
      <protection locked="0"/>
    </xf>
    <xf numFmtId="192" fontId="40" fillId="33" borderId="30" xfId="0" applyNumberFormat="1" applyFont="1" applyFill="1" applyBorder="1" applyAlignment="1" applyProtection="1">
      <alignment/>
      <protection locked="0"/>
    </xf>
    <xf numFmtId="192" fontId="26" fillId="33" borderId="77" xfId="0" applyNumberFormat="1" applyFont="1" applyFill="1" applyBorder="1" applyAlignment="1" applyProtection="1">
      <alignment/>
      <protection locked="0"/>
    </xf>
    <xf numFmtId="192" fontId="26" fillId="33" borderId="61" xfId="0" applyNumberFormat="1" applyFont="1" applyFill="1" applyBorder="1" applyAlignment="1" applyProtection="1">
      <alignment/>
      <protection locked="0"/>
    </xf>
    <xf numFmtId="0" fontId="27" fillId="33" borderId="77" xfId="0" applyNumberFormat="1" applyFont="1" applyFill="1" applyBorder="1" applyAlignment="1" applyProtection="1">
      <alignment/>
      <protection locked="0"/>
    </xf>
    <xf numFmtId="0" fontId="27" fillId="33" borderId="78" xfId="0" applyNumberFormat="1" applyFont="1" applyFill="1" applyBorder="1" applyAlignment="1" applyProtection="1">
      <alignment/>
      <protection locked="0"/>
    </xf>
    <xf numFmtId="0" fontId="27" fillId="33" borderId="79" xfId="0" applyNumberFormat="1" applyFont="1" applyFill="1" applyBorder="1" applyAlignment="1" applyProtection="1">
      <alignment/>
      <protection locked="0"/>
    </xf>
    <xf numFmtId="0" fontId="27" fillId="33" borderId="80" xfId="0" applyNumberFormat="1" applyFont="1" applyFill="1" applyBorder="1" applyAlignment="1" applyProtection="1">
      <alignment/>
      <protection locked="0"/>
    </xf>
    <xf numFmtId="0" fontId="30" fillId="33" borderId="81" xfId="0" applyNumberFormat="1" applyFont="1" applyFill="1" applyBorder="1" applyAlignment="1" applyProtection="1">
      <alignment/>
      <protection locked="0"/>
    </xf>
    <xf numFmtId="0" fontId="27" fillId="33" borderId="81" xfId="0" applyNumberFormat="1" applyFont="1" applyFill="1" applyBorder="1" applyAlignment="1" applyProtection="1">
      <alignment/>
      <protection locked="0"/>
    </xf>
    <xf numFmtId="0" fontId="27" fillId="33" borderId="82" xfId="0" applyNumberFormat="1" applyFont="1" applyFill="1" applyBorder="1" applyAlignment="1" applyProtection="1">
      <alignment/>
      <protection locked="0"/>
    </xf>
    <xf numFmtId="0" fontId="26" fillId="33" borderId="83" xfId="0" applyNumberFormat="1" applyFont="1" applyFill="1" applyBorder="1" applyAlignment="1" applyProtection="1">
      <alignment/>
      <protection locked="0"/>
    </xf>
    <xf numFmtId="192" fontId="40" fillId="33" borderId="82" xfId="0" applyNumberFormat="1" applyFont="1" applyFill="1" applyBorder="1" applyAlignment="1" applyProtection="1">
      <alignment/>
      <protection locked="0"/>
    </xf>
    <xf numFmtId="0" fontId="27" fillId="33" borderId="84" xfId="0" applyNumberFormat="1" applyFont="1" applyFill="1" applyBorder="1" applyAlignment="1" applyProtection="1">
      <alignment/>
      <protection locked="0"/>
    </xf>
    <xf numFmtId="0" fontId="27" fillId="33" borderId="85" xfId="0" applyNumberFormat="1" applyFont="1" applyFill="1" applyBorder="1" applyAlignment="1" applyProtection="1">
      <alignment horizontal="center"/>
      <protection locked="0"/>
    </xf>
    <xf numFmtId="0" fontId="26" fillId="33" borderId="86" xfId="0" applyNumberFormat="1" applyFont="1" applyFill="1" applyBorder="1" applyAlignment="1" applyProtection="1">
      <alignment/>
      <protection locked="0"/>
    </xf>
    <xf numFmtId="192" fontId="40" fillId="33" borderId="87" xfId="0" applyNumberFormat="1" applyFont="1" applyFill="1" applyBorder="1" applyAlignment="1" applyProtection="1">
      <alignment/>
      <protection locked="0"/>
    </xf>
    <xf numFmtId="0" fontId="27" fillId="33" borderId="87" xfId="0" applyNumberFormat="1" applyFont="1" applyFill="1" applyBorder="1" applyAlignment="1" applyProtection="1">
      <alignment/>
      <protection locked="0"/>
    </xf>
    <xf numFmtId="0" fontId="27" fillId="33" borderId="88" xfId="0" applyNumberFormat="1" applyFont="1" applyFill="1" applyBorder="1" applyAlignment="1" applyProtection="1">
      <alignment horizontal="center"/>
      <protection locked="0"/>
    </xf>
    <xf numFmtId="0" fontId="44" fillId="35" borderId="89" xfId="46" applyFont="1" applyFill="1" applyBorder="1" applyAlignment="1" applyProtection="1">
      <alignment horizontal="left" vertical="center"/>
      <protection locked="0"/>
    </xf>
    <xf numFmtId="0" fontId="44" fillId="35" borderId="90" xfId="46" applyFont="1" applyFill="1" applyBorder="1" applyAlignment="1" applyProtection="1">
      <alignment horizontal="left" vertical="center"/>
      <protection locked="0"/>
    </xf>
    <xf numFmtId="0" fontId="45" fillId="0" borderId="91" xfId="0" applyFont="1" applyBorder="1" applyAlignment="1" applyProtection="1">
      <alignment horizontal="center" vertical="center" wrapText="1"/>
      <protection locked="0"/>
    </xf>
    <xf numFmtId="0" fontId="45" fillId="0" borderId="92" xfId="0" applyFont="1" applyBorder="1" applyAlignment="1" applyProtection="1">
      <alignment horizontal="center" vertical="center" wrapText="1"/>
      <protection locked="0"/>
    </xf>
    <xf numFmtId="0" fontId="8" fillId="0" borderId="90" xfId="0" applyFont="1" applyBorder="1" applyAlignment="1" applyProtection="1">
      <alignment horizontal="center" vertical="center" wrapText="1"/>
      <protection locked="0"/>
    </xf>
    <xf numFmtId="0" fontId="27" fillId="33" borderId="61" xfId="0" applyNumberFormat="1" applyFont="1" applyFill="1" applyBorder="1" applyAlignment="1" applyProtection="1">
      <alignment horizontal="center"/>
      <protection locked="0"/>
    </xf>
    <xf numFmtId="0" fontId="44" fillId="35" borderId="93" xfId="46" applyFont="1" applyFill="1" applyBorder="1" applyAlignment="1" applyProtection="1">
      <alignment horizontal="left" vertical="center"/>
      <protection locked="0"/>
    </xf>
    <xf numFmtId="0" fontId="44" fillId="35" borderId="94" xfId="46" applyFont="1" applyFill="1" applyBorder="1" applyAlignment="1" applyProtection="1">
      <alignment horizontal="left" vertical="center"/>
      <protection locked="0"/>
    </xf>
    <xf numFmtId="0" fontId="8" fillId="0" borderId="95" xfId="0" applyFont="1" applyBorder="1" applyAlignment="1" applyProtection="1">
      <alignment horizontal="center" vertical="center" wrapText="1"/>
      <protection locked="0"/>
    </xf>
    <xf numFmtId="0" fontId="8" fillId="0" borderId="96" xfId="0" applyFont="1" applyBorder="1" applyAlignment="1" applyProtection="1">
      <alignment horizontal="center" vertical="center" wrapText="1"/>
      <protection locked="0"/>
    </xf>
    <xf numFmtId="0" fontId="8" fillId="0" borderId="97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27" fillId="33" borderId="63" xfId="0" applyNumberFormat="1" applyFont="1" applyFill="1" applyBorder="1" applyAlignment="1" applyProtection="1">
      <alignment horizontal="center"/>
      <protection locked="0"/>
    </xf>
    <xf numFmtId="0" fontId="47" fillId="0" borderId="49" xfId="0" applyFont="1" applyFill="1" applyBorder="1" applyAlignment="1" applyProtection="1">
      <alignment/>
      <protection locked="0"/>
    </xf>
    <xf numFmtId="0" fontId="8" fillId="0" borderId="98" xfId="0" applyFont="1" applyBorder="1" applyAlignment="1" applyProtection="1">
      <alignment/>
      <protection locked="0"/>
    </xf>
    <xf numFmtId="3" fontId="72" fillId="0" borderId="99" xfId="0" applyNumberFormat="1" applyFont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27" fillId="33" borderId="60" xfId="0" applyNumberFormat="1" applyFont="1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72" fillId="0" borderId="0" xfId="0" applyNumberFormat="1" applyFont="1" applyBorder="1" applyAlignment="1" applyProtection="1">
      <alignment/>
      <protection locked="0"/>
    </xf>
    <xf numFmtId="0" fontId="27" fillId="33" borderId="100" xfId="0" applyNumberFormat="1" applyFont="1" applyFill="1" applyBorder="1" applyAlignment="1" applyProtection="1">
      <alignment horizontal="center"/>
      <protection locked="0"/>
    </xf>
    <xf numFmtId="194" fontId="26" fillId="0" borderId="53" xfId="0" applyNumberFormat="1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8" fillId="0" borderId="54" xfId="0" applyFont="1" applyFill="1" applyBorder="1" applyAlignment="1" applyProtection="1">
      <alignment/>
      <protection locked="0"/>
    </xf>
    <xf numFmtId="0" fontId="27" fillId="33" borderId="46" xfId="0" applyNumberFormat="1" applyFont="1" applyFill="1" applyBorder="1" applyAlignment="1" applyProtection="1">
      <alignment horizontal="center"/>
      <protection locked="0"/>
    </xf>
    <xf numFmtId="0" fontId="30" fillId="33" borderId="61" xfId="0" applyNumberFormat="1" applyFont="1" applyFill="1" applyBorder="1" applyAlignment="1" applyProtection="1">
      <alignment/>
      <protection locked="0"/>
    </xf>
    <xf numFmtId="0" fontId="33" fillId="33" borderId="101" xfId="0" applyNumberFormat="1" applyFont="1" applyFill="1" applyBorder="1" applyAlignment="1" applyProtection="1">
      <alignment horizontal="center" vertical="center"/>
      <protection locked="0"/>
    </xf>
    <xf numFmtId="0" fontId="27" fillId="34" borderId="29" xfId="0" applyNumberFormat="1" applyFont="1" applyFill="1" applyBorder="1" applyAlignment="1" applyProtection="1">
      <alignment horizontal="center" vertical="center"/>
      <protection/>
    </xf>
    <xf numFmtId="0" fontId="27" fillId="34" borderId="47" xfId="0" applyNumberFormat="1" applyFont="1" applyFill="1" applyBorder="1" applyAlignment="1" applyProtection="1">
      <alignment horizontal="center" vertical="center"/>
      <protection/>
    </xf>
    <xf numFmtId="0" fontId="27" fillId="34" borderId="30" xfId="0" applyNumberFormat="1" applyFont="1" applyFill="1" applyBorder="1" applyAlignment="1" applyProtection="1">
      <alignment horizontal="center" vertical="center"/>
      <protection/>
    </xf>
    <xf numFmtId="192" fontId="55" fillId="8" borderId="69" xfId="21" applyNumberFormat="1" applyBorder="1" applyAlignment="1" applyProtection="1">
      <alignment/>
      <protection/>
    </xf>
    <xf numFmtId="3" fontId="27" fillId="33" borderId="102" xfId="0" applyNumberFormat="1" applyFont="1" applyFill="1" applyBorder="1" applyAlignment="1" applyProtection="1">
      <alignment/>
      <protection/>
    </xf>
    <xf numFmtId="3" fontId="27" fillId="33" borderId="39" xfId="0" applyNumberFormat="1" applyFont="1" applyFill="1" applyBorder="1" applyAlignment="1" applyProtection="1">
      <alignment/>
      <protection/>
    </xf>
    <xf numFmtId="3" fontId="27" fillId="33" borderId="34" xfId="0" applyNumberFormat="1" applyFont="1" applyFill="1" applyBorder="1" applyAlignment="1" applyProtection="1">
      <alignment/>
      <protection/>
    </xf>
    <xf numFmtId="3" fontId="27" fillId="33" borderId="23" xfId="0" applyNumberFormat="1" applyFont="1" applyFill="1" applyBorder="1" applyAlignment="1" applyProtection="1">
      <alignment/>
      <protection/>
    </xf>
    <xf numFmtId="3" fontId="55" fillId="2" borderId="103" xfId="15" applyNumberFormat="1" applyBorder="1" applyAlignment="1" applyProtection="1">
      <alignment/>
      <protection/>
    </xf>
    <xf numFmtId="3" fontId="55" fillId="2" borderId="104" xfId="15" applyNumberFormat="1" applyBorder="1" applyAlignment="1" applyProtection="1">
      <alignment/>
      <protection/>
    </xf>
    <xf numFmtId="3" fontId="27" fillId="33" borderId="40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3" fontId="40" fillId="33" borderId="74" xfId="0" applyNumberFormat="1" applyFont="1" applyFill="1" applyBorder="1" applyAlignment="1" applyProtection="1">
      <alignment/>
      <protection/>
    </xf>
    <xf numFmtId="3" fontId="27" fillId="33" borderId="26" xfId="0" applyNumberFormat="1" applyFont="1" applyFill="1" applyBorder="1" applyAlignment="1" applyProtection="1">
      <alignment/>
      <protection/>
    </xf>
    <xf numFmtId="3" fontId="55" fillId="3" borderId="105" xfId="16" applyNumberFormat="1" applyBorder="1" applyAlignment="1" applyProtection="1">
      <alignment/>
      <protection/>
    </xf>
    <xf numFmtId="3" fontId="55" fillId="3" borderId="106" xfId="16" applyNumberFormat="1" applyBorder="1" applyAlignment="1" applyProtection="1">
      <alignment/>
      <protection/>
    </xf>
    <xf numFmtId="3" fontId="55" fillId="3" borderId="107" xfId="16" applyNumberFormat="1" applyBorder="1" applyAlignment="1" applyProtection="1">
      <alignment/>
      <protection/>
    </xf>
    <xf numFmtId="0" fontId="55" fillId="3" borderId="12" xfId="16" applyBorder="1" applyAlignment="1" applyProtection="1">
      <alignment/>
      <protection/>
    </xf>
    <xf numFmtId="3" fontId="55" fillId="3" borderId="52" xfId="16" applyNumberFormat="1" applyBorder="1" applyAlignment="1" applyProtection="1">
      <alignment/>
      <protection/>
    </xf>
    <xf numFmtId="3" fontId="55" fillId="3" borderId="54" xfId="16" applyNumberFormat="1" applyBorder="1" applyAlignment="1" applyProtection="1">
      <alignment/>
      <protection/>
    </xf>
    <xf numFmtId="0" fontId="56" fillId="23" borderId="105" xfId="39" applyNumberFormat="1" applyFont="1" applyBorder="1" applyAlignment="1" applyProtection="1">
      <alignment horizontal="center" vertical="center"/>
      <protection locked="0"/>
    </xf>
    <xf numFmtId="0" fontId="56" fillId="23" borderId="106" xfId="39" applyNumberFormat="1" applyFont="1" applyBorder="1" applyAlignment="1" applyProtection="1">
      <alignment horizontal="center" vertical="center"/>
      <protection locked="0"/>
    </xf>
    <xf numFmtId="0" fontId="28" fillId="33" borderId="38" xfId="0" applyNumberFormat="1" applyFont="1" applyFill="1" applyBorder="1" applyAlignment="1" applyProtection="1">
      <alignment/>
      <protection locked="0"/>
    </xf>
    <xf numFmtId="0" fontId="36" fillId="33" borderId="39" xfId="0" applyNumberFormat="1" applyFont="1" applyFill="1" applyBorder="1" applyAlignment="1" applyProtection="1">
      <alignment/>
      <protection locked="0"/>
    </xf>
    <xf numFmtId="0" fontId="28" fillId="33" borderId="39" xfId="0" applyNumberFormat="1" applyFont="1" applyFill="1" applyBorder="1" applyAlignment="1" applyProtection="1">
      <alignment/>
      <protection locked="0"/>
    </xf>
    <xf numFmtId="0" fontId="28" fillId="33" borderId="40" xfId="0" applyNumberFormat="1" applyFont="1" applyFill="1" applyBorder="1" applyAlignment="1" applyProtection="1">
      <alignment/>
      <protection locked="0"/>
    </xf>
    <xf numFmtId="0" fontId="28" fillId="33" borderId="76" xfId="0" applyNumberFormat="1" applyFont="1" applyFill="1" applyBorder="1" applyAlignment="1" applyProtection="1">
      <alignment/>
      <protection locked="0"/>
    </xf>
    <xf numFmtId="0" fontId="56" fillId="23" borderId="105" xfId="39" applyNumberFormat="1" applyFont="1" applyBorder="1" applyAlignment="1" applyProtection="1">
      <alignment horizontal="center" vertical="center"/>
      <protection locked="0"/>
    </xf>
    <xf numFmtId="0" fontId="56" fillId="23" borderId="106" xfId="39" applyNumberFormat="1" applyFont="1" applyBorder="1" applyAlignment="1" applyProtection="1">
      <alignment horizontal="center" vertical="center"/>
      <protection locked="0"/>
    </xf>
    <xf numFmtId="0" fontId="29" fillId="33" borderId="38" xfId="0" applyNumberFormat="1" applyFont="1" applyFill="1" applyBorder="1" applyAlignment="1" applyProtection="1">
      <alignment horizontal="left"/>
      <protection locked="0"/>
    </xf>
    <xf numFmtId="0" fontId="29" fillId="33" borderId="39" xfId="0" applyNumberFormat="1" applyFont="1" applyFill="1" applyBorder="1" applyAlignment="1" applyProtection="1">
      <alignment/>
      <protection locked="0"/>
    </xf>
    <xf numFmtId="0" fontId="29" fillId="33" borderId="40" xfId="0" applyNumberFormat="1" applyFont="1" applyFill="1" applyBorder="1" applyAlignment="1" applyProtection="1">
      <alignment/>
      <protection locked="0"/>
    </xf>
    <xf numFmtId="0" fontId="56" fillId="23" borderId="108" xfId="39" applyNumberFormat="1" applyFont="1" applyBorder="1" applyAlignment="1" applyProtection="1">
      <alignment horizontal="center" vertical="center"/>
      <protection locked="0"/>
    </xf>
    <xf numFmtId="0" fontId="56" fillId="23" borderId="109" xfId="39" applyNumberFormat="1" applyFont="1" applyBorder="1" applyAlignment="1" applyProtection="1">
      <alignment horizontal="center" vertical="center"/>
      <protection locked="0"/>
    </xf>
    <xf numFmtId="0" fontId="33" fillId="33" borderId="110" xfId="0" applyNumberFormat="1" applyFont="1" applyFill="1" applyBorder="1" applyAlignment="1" applyProtection="1">
      <alignment/>
      <protection locked="0"/>
    </xf>
    <xf numFmtId="0" fontId="33" fillId="33" borderId="111" xfId="0" applyNumberFormat="1" applyFont="1" applyFill="1" applyBorder="1" applyAlignment="1" applyProtection="1">
      <alignment horizontal="left"/>
      <protection locked="0"/>
    </xf>
    <xf numFmtId="0" fontId="29" fillId="33" borderId="111" xfId="0" applyNumberFormat="1" applyFont="1" applyFill="1" applyBorder="1" applyAlignment="1" applyProtection="1">
      <alignment horizontal="left"/>
      <protection locked="0"/>
    </xf>
    <xf numFmtId="0" fontId="29" fillId="33" borderId="111" xfId="0" applyNumberFormat="1" applyFont="1" applyFill="1" applyBorder="1" applyAlignment="1" applyProtection="1">
      <alignment/>
      <protection locked="0"/>
    </xf>
    <xf numFmtId="0" fontId="29" fillId="33" borderId="112" xfId="0" applyNumberFormat="1" applyFont="1" applyFill="1" applyBorder="1" applyAlignment="1" applyProtection="1">
      <alignment/>
      <protection locked="0"/>
    </xf>
    <xf numFmtId="0" fontId="56" fillId="23" borderId="113" xfId="39" applyNumberFormat="1" applyFont="1" applyBorder="1" applyAlignment="1" applyProtection="1">
      <alignment horizontal="center" vertical="center"/>
      <protection locked="0"/>
    </xf>
    <xf numFmtId="0" fontId="36" fillId="36" borderId="114" xfId="0" applyNumberFormat="1" applyFont="1" applyFill="1" applyBorder="1" applyAlignment="1" applyProtection="1">
      <alignment horizontal="center" vertical="center"/>
      <protection locked="0"/>
    </xf>
    <xf numFmtId="0" fontId="36" fillId="36" borderId="115" xfId="0" applyNumberFormat="1" applyFont="1" applyFill="1" applyBorder="1" applyAlignment="1" applyProtection="1">
      <alignment horizontal="center" vertical="center"/>
      <protection locked="0"/>
    </xf>
    <xf numFmtId="3" fontId="36" fillId="33" borderId="39" xfId="0" applyNumberFormat="1" applyFont="1" applyFill="1" applyBorder="1" applyAlignment="1" applyProtection="1">
      <alignment/>
      <protection/>
    </xf>
    <xf numFmtId="3" fontId="36" fillId="33" borderId="76" xfId="0" applyNumberFormat="1" applyFont="1" applyFill="1" applyBorder="1" applyAlignment="1" applyProtection="1">
      <alignment/>
      <protection/>
    </xf>
    <xf numFmtId="0" fontId="53" fillId="34" borderId="58" xfId="39" applyNumberFormat="1" applyFont="1" applyFill="1" applyBorder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3" fillId="34" borderId="116" xfId="39" applyNumberFormat="1" applyFont="1" applyFill="1" applyBorder="1" applyAlignment="1" applyProtection="1">
      <alignment/>
      <protection locked="0"/>
    </xf>
    <xf numFmtId="0" fontId="29" fillId="34" borderId="0" xfId="0" applyNumberFormat="1" applyFont="1" applyFill="1" applyBorder="1" applyAlignment="1" applyProtection="1">
      <alignment/>
      <protection locked="0"/>
    </xf>
    <xf numFmtId="0" fontId="59" fillId="23" borderId="55" xfId="39" applyNumberFormat="1" applyFont="1" applyBorder="1" applyAlignment="1" applyProtection="1">
      <alignment horizontal="center" vertical="center" wrapText="1"/>
      <protection locked="0"/>
    </xf>
    <xf numFmtId="0" fontId="73" fillId="23" borderId="56" xfId="39" applyNumberFormat="1" applyFont="1" applyBorder="1" applyAlignment="1" applyProtection="1">
      <alignment horizontal="center" vertical="center" wrapText="1"/>
      <protection locked="0"/>
    </xf>
    <xf numFmtId="0" fontId="73" fillId="23" borderId="57" xfId="39" applyNumberFormat="1" applyFont="1" applyBorder="1" applyAlignment="1" applyProtection="1">
      <alignment horizontal="center" vertical="center" wrapText="1"/>
      <protection locked="0"/>
    </xf>
    <xf numFmtId="0" fontId="55" fillId="2" borderId="117" xfId="15" applyNumberFormat="1" applyBorder="1" applyAlignment="1" applyProtection="1">
      <alignment horizontal="center"/>
      <protection locked="0"/>
    </xf>
    <xf numFmtId="0" fontId="55" fillId="2" borderId="118" xfId="15" applyNumberFormat="1" applyBorder="1" applyAlignment="1" applyProtection="1">
      <alignment horizontal="center"/>
      <protection locked="0"/>
    </xf>
    <xf numFmtId="0" fontId="55" fillId="2" borderId="119" xfId="15" applyNumberFormat="1" applyBorder="1" applyAlignment="1" applyProtection="1">
      <alignment horizontal="center"/>
      <protection locked="0"/>
    </xf>
    <xf numFmtId="0" fontId="50" fillId="34" borderId="120" xfId="0" applyNumberFormat="1" applyFont="1" applyFill="1" applyBorder="1" applyAlignment="1" applyProtection="1">
      <alignment/>
      <protection locked="0"/>
    </xf>
    <xf numFmtId="0" fontId="48" fillId="34" borderId="120" xfId="0" applyNumberFormat="1" applyFont="1" applyFill="1" applyBorder="1" applyAlignment="1" applyProtection="1">
      <alignment horizontal="center" wrapText="1"/>
      <protection locked="0"/>
    </xf>
    <xf numFmtId="0" fontId="55" fillId="2" borderId="23" xfId="15" applyNumberFormat="1" applyBorder="1" applyAlignment="1" applyProtection="1">
      <alignment horizontal="center"/>
      <protection locked="0"/>
    </xf>
    <xf numFmtId="0" fontId="50" fillId="33" borderId="101" xfId="0" applyNumberFormat="1" applyFont="1" applyFill="1" applyBorder="1" applyAlignment="1" applyProtection="1">
      <alignment/>
      <protection locked="0"/>
    </xf>
    <xf numFmtId="0" fontId="48" fillId="33" borderId="47" xfId="0" applyNumberFormat="1" applyFont="1" applyFill="1" applyBorder="1" applyAlignment="1" applyProtection="1">
      <alignment horizontal="center" wrapText="1"/>
      <protection locked="0"/>
    </xf>
    <xf numFmtId="0" fontId="48" fillId="33" borderId="121" xfId="0" applyNumberFormat="1" applyFont="1" applyFill="1" applyBorder="1" applyAlignment="1" applyProtection="1">
      <alignment horizontal="left"/>
      <protection locked="0"/>
    </xf>
    <xf numFmtId="0" fontId="50" fillId="33" borderId="23" xfId="0" applyNumberFormat="1" applyFont="1" applyFill="1" applyBorder="1" applyAlignment="1" applyProtection="1">
      <alignment horizontal="center"/>
      <protection locked="0"/>
    </xf>
    <xf numFmtId="0" fontId="50" fillId="33" borderId="23" xfId="0" applyNumberFormat="1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/>
      <protection locked="0"/>
    </xf>
    <xf numFmtId="0" fontId="48" fillId="33" borderId="122" xfId="0" applyNumberFormat="1" applyFont="1" applyFill="1" applyBorder="1" applyAlignment="1" applyProtection="1">
      <alignment horizontal="left"/>
      <protection locked="0"/>
    </xf>
    <xf numFmtId="0" fontId="50" fillId="33" borderId="41" xfId="0" applyNumberFormat="1" applyFont="1" applyFill="1" applyBorder="1" applyAlignment="1" applyProtection="1">
      <alignment/>
      <protection locked="0"/>
    </xf>
    <xf numFmtId="0" fontId="55" fillId="2" borderId="123" xfId="15" applyNumberFormat="1" applyBorder="1" applyAlignment="1" applyProtection="1">
      <alignment horizontal="center" vertical="center" wrapText="1"/>
      <protection locked="0"/>
    </xf>
    <xf numFmtId="0" fontId="50" fillId="33" borderId="74" xfId="0" applyNumberFormat="1" applyFont="1" applyFill="1" applyBorder="1" applyAlignment="1" applyProtection="1">
      <alignment/>
      <protection locked="0"/>
    </xf>
    <xf numFmtId="3" fontId="50" fillId="33" borderId="120" xfId="0" applyNumberFormat="1" applyFont="1" applyFill="1" applyBorder="1" applyAlignment="1" applyProtection="1">
      <alignment/>
      <protection locked="0"/>
    </xf>
    <xf numFmtId="3" fontId="50" fillId="33" borderId="23" xfId="0" applyNumberFormat="1" applyFont="1" applyFill="1" applyBorder="1" applyAlignment="1" applyProtection="1">
      <alignment horizontal="center"/>
      <protection locked="0"/>
    </xf>
    <xf numFmtId="0" fontId="48" fillId="33" borderId="124" xfId="0" applyNumberFormat="1" applyFont="1" applyFill="1" applyBorder="1" applyAlignment="1" applyProtection="1">
      <alignment horizontal="left"/>
      <protection locked="0"/>
    </xf>
    <xf numFmtId="0" fontId="55" fillId="2" borderId="124" xfId="15" applyNumberFormat="1" applyBorder="1" applyAlignment="1" applyProtection="1">
      <alignment horizontal="left" vertical="center" wrapText="1"/>
      <protection locked="0"/>
    </xf>
    <xf numFmtId="0" fontId="50" fillId="34" borderId="82" xfId="0" applyNumberFormat="1" applyFont="1" applyFill="1" applyBorder="1" applyAlignment="1" applyProtection="1">
      <alignment horizontal="left"/>
      <protection locked="0"/>
    </xf>
    <xf numFmtId="3" fontId="50" fillId="34" borderId="82" xfId="0" applyNumberFormat="1" applyFont="1" applyFill="1" applyBorder="1" applyAlignment="1" applyProtection="1">
      <alignment/>
      <protection locked="0"/>
    </xf>
    <xf numFmtId="3" fontId="48" fillId="34" borderId="82" xfId="0" applyNumberFormat="1" applyFont="1" applyFill="1" applyBorder="1" applyAlignment="1" applyProtection="1">
      <alignment horizontal="right"/>
      <protection locked="0"/>
    </xf>
    <xf numFmtId="0" fontId="27" fillId="34" borderId="0" xfId="0" applyNumberFormat="1" applyFont="1" applyFill="1" applyAlignment="1" applyProtection="1">
      <alignment/>
      <protection locked="0"/>
    </xf>
    <xf numFmtId="0" fontId="55" fillId="2" borderId="26" xfId="15" applyNumberFormat="1" applyBorder="1" applyAlignment="1" applyProtection="1">
      <alignment horizontal="left" vertical="center" wrapText="1"/>
      <protection locked="0"/>
    </xf>
    <xf numFmtId="0" fontId="50" fillId="33" borderId="82" xfId="0" applyNumberFormat="1" applyFont="1" applyFill="1" applyBorder="1" applyAlignment="1" applyProtection="1">
      <alignment/>
      <protection locked="0"/>
    </xf>
    <xf numFmtId="3" fontId="50" fillId="33" borderId="82" xfId="0" applyNumberFormat="1" applyFont="1" applyFill="1" applyBorder="1" applyAlignment="1" applyProtection="1">
      <alignment/>
      <protection locked="0"/>
    </xf>
    <xf numFmtId="0" fontId="51" fillId="33" borderId="74" xfId="0" applyNumberFormat="1" applyFont="1" applyFill="1" applyBorder="1" applyAlignment="1" applyProtection="1">
      <alignment/>
      <protection locked="0"/>
    </xf>
    <xf numFmtId="0" fontId="52" fillId="33" borderId="74" xfId="0" applyNumberFormat="1" applyFont="1" applyFill="1" applyBorder="1" applyAlignment="1" applyProtection="1">
      <alignment/>
      <protection locked="0"/>
    </xf>
    <xf numFmtId="0" fontId="29" fillId="33" borderId="74" xfId="0" applyNumberFormat="1" applyFont="1" applyFill="1" applyBorder="1" applyAlignment="1" applyProtection="1">
      <alignment/>
      <protection locked="0"/>
    </xf>
    <xf numFmtId="0" fontId="29" fillId="33" borderId="101" xfId="0" applyNumberFormat="1" applyFont="1" applyFill="1" applyBorder="1" applyAlignment="1" applyProtection="1">
      <alignment/>
      <protection locked="0"/>
    </xf>
    <xf numFmtId="0" fontId="28" fillId="33" borderId="101" xfId="0" applyNumberFormat="1" applyFont="1" applyFill="1" applyBorder="1" applyAlignment="1" applyProtection="1">
      <alignment horizontal="right"/>
      <protection locked="0"/>
    </xf>
    <xf numFmtId="0" fontId="28" fillId="33" borderId="101" xfId="0" applyNumberFormat="1" applyFont="1" applyFill="1" applyBorder="1" applyAlignment="1" applyProtection="1">
      <alignment horizontal="center"/>
      <protection locked="0"/>
    </xf>
    <xf numFmtId="0" fontId="28" fillId="33" borderId="101" xfId="0" applyNumberFormat="1" applyFont="1" applyFill="1" applyBorder="1" applyAlignment="1" applyProtection="1">
      <alignment horizontal="left"/>
      <protection locked="0"/>
    </xf>
    <xf numFmtId="0" fontId="29" fillId="33" borderId="61" xfId="0" applyNumberFormat="1" applyFont="1" applyFill="1" applyBorder="1" applyAlignment="1" applyProtection="1">
      <alignment/>
      <protection locked="0"/>
    </xf>
    <xf numFmtId="0" fontId="28" fillId="33" borderId="65" xfId="0" applyNumberFormat="1" applyFont="1" applyFill="1" applyBorder="1" applyAlignment="1" applyProtection="1">
      <alignment horizontal="left" vertical="center"/>
      <protection/>
    </xf>
    <xf numFmtId="0" fontId="28" fillId="33" borderId="125" xfId="0" applyNumberFormat="1" applyFont="1" applyFill="1" applyBorder="1" applyAlignment="1" applyProtection="1">
      <alignment horizontal="left" vertical="center"/>
      <protection/>
    </xf>
    <xf numFmtId="0" fontId="28" fillId="33" borderId="66" xfId="0" applyNumberFormat="1" applyFont="1" applyFill="1" applyBorder="1" applyAlignment="1" applyProtection="1">
      <alignment horizontal="left" vertical="center"/>
      <protection/>
    </xf>
    <xf numFmtId="193" fontId="28" fillId="33" borderId="126" xfId="0" applyNumberFormat="1" applyFont="1" applyFill="1" applyBorder="1" applyAlignment="1" applyProtection="1">
      <alignment horizontal="center"/>
      <protection/>
    </xf>
    <xf numFmtId="193" fontId="28" fillId="33" borderId="127" xfId="0" applyNumberFormat="1" applyFont="1" applyFill="1" applyBorder="1" applyAlignment="1" applyProtection="1">
      <alignment horizontal="center"/>
      <protection/>
    </xf>
    <xf numFmtId="193" fontId="28" fillId="33" borderId="128" xfId="0" applyNumberFormat="1" applyFont="1" applyFill="1" applyBorder="1" applyAlignment="1" applyProtection="1">
      <alignment horizontal="center"/>
      <protection/>
    </xf>
    <xf numFmtId="3" fontId="55" fillId="2" borderId="129" xfId="15" applyNumberFormat="1" applyBorder="1" applyAlignment="1" applyProtection="1">
      <alignment horizontal="center" wrapText="1"/>
      <protection/>
    </xf>
    <xf numFmtId="0" fontId="55" fillId="2" borderId="130" xfId="15" applyNumberFormat="1" applyBorder="1" applyAlignment="1" applyProtection="1">
      <alignment horizontal="center" wrapText="1"/>
      <protection/>
    </xf>
    <xf numFmtId="3" fontId="55" fillId="2" borderId="130" xfId="15" applyNumberFormat="1" applyBorder="1" applyAlignment="1" applyProtection="1">
      <alignment horizontal="center" wrapText="1"/>
      <protection/>
    </xf>
    <xf numFmtId="3" fontId="50" fillId="33" borderId="124" xfId="0" applyNumberFormat="1" applyFont="1" applyFill="1" applyBorder="1" applyAlignment="1" applyProtection="1">
      <alignment horizontal="center"/>
      <protection/>
    </xf>
    <xf numFmtId="3" fontId="50" fillId="33" borderId="131" xfId="0" applyNumberFormat="1" applyFont="1" applyFill="1" applyBorder="1" applyAlignment="1" applyProtection="1">
      <alignment horizontal="center"/>
      <protection/>
    </xf>
    <xf numFmtId="3" fontId="50" fillId="33" borderId="122" xfId="0" applyNumberFormat="1" applyFont="1" applyFill="1" applyBorder="1" applyAlignment="1" applyProtection="1">
      <alignment horizontal="center"/>
      <protection/>
    </xf>
    <xf numFmtId="3" fontId="55" fillId="2" borderId="132" xfId="15" applyNumberFormat="1" applyBorder="1" applyAlignment="1" applyProtection="1">
      <alignment horizontal="center"/>
      <protection/>
    </xf>
    <xf numFmtId="3" fontId="55" fillId="2" borderId="123" xfId="15" applyNumberFormat="1" applyBorder="1" applyAlignment="1" applyProtection="1">
      <alignment horizontal="center"/>
      <protection/>
    </xf>
    <xf numFmtId="3" fontId="55" fillId="2" borderId="124" xfId="15" applyNumberFormat="1" applyBorder="1" applyAlignment="1" applyProtection="1">
      <alignment horizontal="center"/>
      <protection/>
    </xf>
    <xf numFmtId="3" fontId="55" fillId="2" borderId="26" xfId="15" applyNumberForma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3366"/>
      <rgbColor rgb="000000D4"/>
      <rgbColor rgb="00DD0806"/>
      <rgbColor rgb="00C0C0C0"/>
      <rgbColor rgb="00FFFFFF"/>
      <rgbColor rgb="00FFFFCC"/>
      <rgbColor rgb="009696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5</xdr:row>
      <xdr:rowOff>114300</xdr:rowOff>
    </xdr:from>
    <xdr:to>
      <xdr:col>8</xdr:col>
      <xdr:colOff>590550</xdr:colOff>
      <xdr:row>12</xdr:row>
      <xdr:rowOff>133350</xdr:rowOff>
    </xdr:to>
    <xdr:sp>
      <xdr:nvSpPr>
        <xdr:cNvPr id="1" name="Comment 2" hidden="1"/>
        <xdr:cNvSpPr>
          <a:spLocks/>
        </xdr:cNvSpPr>
      </xdr:nvSpPr>
      <xdr:spPr>
        <a:xfrm>
          <a:off x="7829550" y="1066800"/>
          <a:ext cx="1362075" cy="12954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Cantidad de animales a comercializar en el proximo ejercicio (form. 557 +/- ajustes s/inf. Técnico)
</a:t>
          </a:r>
        </a:p>
      </xdr:txBody>
    </xdr:sp>
    <xdr:clientData/>
  </xdr:twoCellAnchor>
  <xdr:twoCellAnchor editAs="absolute">
    <xdr:from>
      <xdr:col>3</xdr:col>
      <xdr:colOff>533400</xdr:colOff>
      <xdr:row>4</xdr:row>
      <xdr:rowOff>133350</xdr:rowOff>
    </xdr:from>
    <xdr:to>
      <xdr:col>6</xdr:col>
      <xdr:colOff>638175</xdr:colOff>
      <xdr:row>7</xdr:row>
      <xdr:rowOff>57150</xdr:rowOff>
    </xdr:to>
    <xdr:sp>
      <xdr:nvSpPr>
        <xdr:cNvPr id="2" name="Comment 3" hidden="1"/>
        <xdr:cNvSpPr>
          <a:spLocks/>
        </xdr:cNvSpPr>
      </xdr:nvSpPr>
      <xdr:spPr>
        <a:xfrm>
          <a:off x="4543425" y="895350"/>
          <a:ext cx="2876550" cy="4857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Precio al cierre del ejercicio s/form. 557 +/- ajustes s/inf. Tècnico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2</xdr:col>
      <xdr:colOff>371475</xdr:colOff>
      <xdr:row>4</xdr:row>
      <xdr:rowOff>133350</xdr:rowOff>
    </xdr:from>
    <xdr:to>
      <xdr:col>5</xdr:col>
      <xdr:colOff>295275</xdr:colOff>
      <xdr:row>7</xdr:row>
      <xdr:rowOff>142875</xdr:rowOff>
    </xdr:to>
    <xdr:sp>
      <xdr:nvSpPr>
        <xdr:cNvPr id="3" name="Comment 4" hidden="1"/>
        <xdr:cNvSpPr>
          <a:spLocks/>
        </xdr:cNvSpPr>
      </xdr:nvSpPr>
      <xdr:spPr>
        <a:xfrm>
          <a:off x="3457575" y="895350"/>
          <a:ext cx="2695575" cy="5715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Cantidades declaradas en form. 557 +/- ajustes s/DICOSE e Inf, Tècnico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504825</xdr:colOff>
      <xdr:row>14</xdr:row>
      <xdr:rowOff>19050</xdr:rowOff>
    </xdr:from>
    <xdr:to>
      <xdr:col>11</xdr:col>
      <xdr:colOff>952500</xdr:colOff>
      <xdr:row>18</xdr:row>
      <xdr:rowOff>95250</xdr:rowOff>
    </xdr:to>
    <xdr:sp>
      <xdr:nvSpPr>
        <xdr:cNvPr id="1" name="Comment 1" hidden="1"/>
        <xdr:cNvSpPr>
          <a:spLocks/>
        </xdr:cNvSpPr>
      </xdr:nvSpPr>
      <xdr:spPr>
        <a:xfrm>
          <a:off x="11210925" y="2724150"/>
          <a:ext cx="15906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11</xdr:row>
      <xdr:rowOff>28575</xdr:rowOff>
    </xdr:from>
    <xdr:to>
      <xdr:col>0</xdr:col>
      <xdr:colOff>4057650</xdr:colOff>
      <xdr:row>15</xdr:row>
      <xdr:rowOff>95250</xdr:rowOff>
    </xdr:to>
    <xdr:sp>
      <xdr:nvSpPr>
        <xdr:cNvPr id="2" name="Comment 2" hidden="1"/>
        <xdr:cNvSpPr>
          <a:spLocks/>
        </xdr:cNvSpPr>
      </xdr:nvSpPr>
      <xdr:spPr>
        <a:xfrm>
          <a:off x="2362200" y="21907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28</xdr:row>
      <xdr:rowOff>28575</xdr:rowOff>
    </xdr:from>
    <xdr:to>
      <xdr:col>4</xdr:col>
      <xdr:colOff>180975</xdr:colOff>
      <xdr:row>32</xdr:row>
      <xdr:rowOff>95250</xdr:rowOff>
    </xdr:to>
    <xdr:sp>
      <xdr:nvSpPr>
        <xdr:cNvPr id="3" name="Comment 3" hidden="1"/>
        <xdr:cNvSpPr>
          <a:spLocks/>
        </xdr:cNvSpPr>
      </xdr:nvSpPr>
      <xdr:spPr>
        <a:xfrm>
          <a:off x="4552950" y="53149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26</xdr:row>
      <xdr:rowOff>28575</xdr:rowOff>
    </xdr:from>
    <xdr:to>
      <xdr:col>4</xdr:col>
      <xdr:colOff>180975</xdr:colOff>
      <xdr:row>30</xdr:row>
      <xdr:rowOff>95250</xdr:rowOff>
    </xdr:to>
    <xdr:sp>
      <xdr:nvSpPr>
        <xdr:cNvPr id="4" name="Comment 4" hidden="1"/>
        <xdr:cNvSpPr>
          <a:spLocks/>
        </xdr:cNvSpPr>
      </xdr:nvSpPr>
      <xdr:spPr>
        <a:xfrm>
          <a:off x="4552950" y="495300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14</xdr:row>
      <xdr:rowOff>19050</xdr:rowOff>
    </xdr:from>
    <xdr:to>
      <xdr:col>4</xdr:col>
      <xdr:colOff>180975</xdr:colOff>
      <xdr:row>18</xdr:row>
      <xdr:rowOff>95250</xdr:rowOff>
    </xdr:to>
    <xdr:sp>
      <xdr:nvSpPr>
        <xdr:cNvPr id="5" name="Comment 5" hidden="1"/>
        <xdr:cNvSpPr>
          <a:spLocks/>
        </xdr:cNvSpPr>
      </xdr:nvSpPr>
      <xdr:spPr>
        <a:xfrm>
          <a:off x="4552950" y="2724150"/>
          <a:ext cx="17049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15</xdr:row>
      <xdr:rowOff>9525</xdr:rowOff>
    </xdr:from>
    <xdr:to>
      <xdr:col>0</xdr:col>
      <xdr:colOff>4057650</xdr:colOff>
      <xdr:row>19</xdr:row>
      <xdr:rowOff>38100</xdr:rowOff>
    </xdr:to>
    <xdr:sp>
      <xdr:nvSpPr>
        <xdr:cNvPr id="6" name="Comment 6" hidden="1"/>
        <xdr:cNvSpPr>
          <a:spLocks/>
        </xdr:cNvSpPr>
      </xdr:nvSpPr>
      <xdr:spPr>
        <a:xfrm>
          <a:off x="2362200" y="2895600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26</xdr:row>
      <xdr:rowOff>28575</xdr:rowOff>
    </xdr:from>
    <xdr:to>
      <xdr:col>6</xdr:col>
      <xdr:colOff>847725</xdr:colOff>
      <xdr:row>30</xdr:row>
      <xdr:rowOff>95250</xdr:rowOff>
    </xdr:to>
    <xdr:sp>
      <xdr:nvSpPr>
        <xdr:cNvPr id="7" name="Comment 7" hidden="1"/>
        <xdr:cNvSpPr>
          <a:spLocks/>
        </xdr:cNvSpPr>
      </xdr:nvSpPr>
      <xdr:spPr>
        <a:xfrm>
          <a:off x="6772275" y="495300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4</xdr:col>
      <xdr:colOff>695325</xdr:colOff>
      <xdr:row>28</xdr:row>
      <xdr:rowOff>28575</xdr:rowOff>
    </xdr:from>
    <xdr:to>
      <xdr:col>6</xdr:col>
      <xdr:colOff>847725</xdr:colOff>
      <xdr:row>32</xdr:row>
      <xdr:rowOff>95250</xdr:rowOff>
    </xdr:to>
    <xdr:sp>
      <xdr:nvSpPr>
        <xdr:cNvPr id="8" name="Comment 8" hidden="1"/>
        <xdr:cNvSpPr>
          <a:spLocks/>
        </xdr:cNvSpPr>
      </xdr:nvSpPr>
      <xdr:spPr>
        <a:xfrm>
          <a:off x="6772275" y="53149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15</xdr:row>
      <xdr:rowOff>9525</xdr:rowOff>
    </xdr:from>
    <xdr:to>
      <xdr:col>9</xdr:col>
      <xdr:colOff>381000</xdr:colOff>
      <xdr:row>19</xdr:row>
      <xdr:rowOff>38100</xdr:rowOff>
    </xdr:to>
    <xdr:sp>
      <xdr:nvSpPr>
        <xdr:cNvPr id="9" name="Comment 9" hidden="1"/>
        <xdr:cNvSpPr>
          <a:spLocks/>
        </xdr:cNvSpPr>
      </xdr:nvSpPr>
      <xdr:spPr>
        <a:xfrm>
          <a:off x="8982075" y="2895600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13</xdr:row>
      <xdr:rowOff>28575</xdr:rowOff>
    </xdr:from>
    <xdr:to>
      <xdr:col>9</xdr:col>
      <xdr:colOff>381000</xdr:colOff>
      <xdr:row>17</xdr:row>
      <xdr:rowOff>66675</xdr:rowOff>
    </xdr:to>
    <xdr:sp>
      <xdr:nvSpPr>
        <xdr:cNvPr id="10" name="Comment 10" hidden="1"/>
        <xdr:cNvSpPr>
          <a:spLocks/>
        </xdr:cNvSpPr>
      </xdr:nvSpPr>
      <xdr:spPr>
        <a:xfrm>
          <a:off x="8982075" y="2552700"/>
          <a:ext cx="17049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11</xdr:row>
      <xdr:rowOff>28575</xdr:rowOff>
    </xdr:from>
    <xdr:to>
      <xdr:col>9</xdr:col>
      <xdr:colOff>381000</xdr:colOff>
      <xdr:row>15</xdr:row>
      <xdr:rowOff>95250</xdr:rowOff>
    </xdr:to>
    <xdr:sp>
      <xdr:nvSpPr>
        <xdr:cNvPr id="11" name="Comment 11" hidden="1"/>
        <xdr:cNvSpPr>
          <a:spLocks/>
        </xdr:cNvSpPr>
      </xdr:nvSpPr>
      <xdr:spPr>
        <a:xfrm>
          <a:off x="8982075" y="21907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14</xdr:row>
      <xdr:rowOff>19050</xdr:rowOff>
    </xdr:from>
    <xdr:to>
      <xdr:col>6</xdr:col>
      <xdr:colOff>847725</xdr:colOff>
      <xdr:row>18</xdr:row>
      <xdr:rowOff>95250</xdr:rowOff>
    </xdr:to>
    <xdr:sp>
      <xdr:nvSpPr>
        <xdr:cNvPr id="12" name="Comment 12" hidden="1"/>
        <xdr:cNvSpPr>
          <a:spLocks/>
        </xdr:cNvSpPr>
      </xdr:nvSpPr>
      <xdr:spPr>
        <a:xfrm>
          <a:off x="6772275" y="2724150"/>
          <a:ext cx="169545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10</xdr:row>
      <xdr:rowOff>28575</xdr:rowOff>
    </xdr:from>
    <xdr:to>
      <xdr:col>6</xdr:col>
      <xdr:colOff>847725</xdr:colOff>
      <xdr:row>14</xdr:row>
      <xdr:rowOff>104775</xdr:rowOff>
    </xdr:to>
    <xdr:sp>
      <xdr:nvSpPr>
        <xdr:cNvPr id="13" name="Comment 13" hidden="1"/>
        <xdr:cNvSpPr>
          <a:spLocks/>
        </xdr:cNvSpPr>
      </xdr:nvSpPr>
      <xdr:spPr>
        <a:xfrm>
          <a:off x="6772275" y="2009775"/>
          <a:ext cx="1695450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12</xdr:row>
      <xdr:rowOff>28575</xdr:rowOff>
    </xdr:from>
    <xdr:to>
      <xdr:col>6</xdr:col>
      <xdr:colOff>847725</xdr:colOff>
      <xdr:row>16</xdr:row>
      <xdr:rowOff>66675</xdr:rowOff>
    </xdr:to>
    <xdr:sp>
      <xdr:nvSpPr>
        <xdr:cNvPr id="14" name="Comment 14" hidden="1"/>
        <xdr:cNvSpPr>
          <a:spLocks/>
        </xdr:cNvSpPr>
      </xdr:nvSpPr>
      <xdr:spPr>
        <a:xfrm>
          <a:off x="6772275" y="2371725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29</xdr:row>
      <xdr:rowOff>28575</xdr:rowOff>
    </xdr:from>
    <xdr:to>
      <xdr:col>9</xdr:col>
      <xdr:colOff>381000</xdr:colOff>
      <xdr:row>33</xdr:row>
      <xdr:rowOff>95250</xdr:rowOff>
    </xdr:to>
    <xdr:sp>
      <xdr:nvSpPr>
        <xdr:cNvPr id="15" name="Comment 15" hidden="1"/>
        <xdr:cNvSpPr>
          <a:spLocks/>
        </xdr:cNvSpPr>
      </xdr:nvSpPr>
      <xdr:spPr>
        <a:xfrm>
          <a:off x="8982075" y="549592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27</xdr:row>
      <xdr:rowOff>28575</xdr:rowOff>
    </xdr:from>
    <xdr:to>
      <xdr:col>9</xdr:col>
      <xdr:colOff>381000</xdr:colOff>
      <xdr:row>31</xdr:row>
      <xdr:rowOff>95250</xdr:rowOff>
    </xdr:to>
    <xdr:sp>
      <xdr:nvSpPr>
        <xdr:cNvPr id="16" name="Comment 16" hidden="1"/>
        <xdr:cNvSpPr>
          <a:spLocks/>
        </xdr:cNvSpPr>
      </xdr:nvSpPr>
      <xdr:spPr>
        <a:xfrm>
          <a:off x="8982075" y="513397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26</xdr:row>
      <xdr:rowOff>28575</xdr:rowOff>
    </xdr:from>
    <xdr:to>
      <xdr:col>0</xdr:col>
      <xdr:colOff>4057650</xdr:colOff>
      <xdr:row>30</xdr:row>
      <xdr:rowOff>95250</xdr:rowOff>
    </xdr:to>
    <xdr:sp>
      <xdr:nvSpPr>
        <xdr:cNvPr id="17" name="Comment 17" hidden="1"/>
        <xdr:cNvSpPr>
          <a:spLocks/>
        </xdr:cNvSpPr>
      </xdr:nvSpPr>
      <xdr:spPr>
        <a:xfrm>
          <a:off x="2362200" y="495300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27</xdr:row>
      <xdr:rowOff>28575</xdr:rowOff>
    </xdr:from>
    <xdr:to>
      <xdr:col>11</xdr:col>
      <xdr:colOff>952500</xdr:colOff>
      <xdr:row>31</xdr:row>
      <xdr:rowOff>95250</xdr:rowOff>
    </xdr:to>
    <xdr:sp>
      <xdr:nvSpPr>
        <xdr:cNvPr id="18" name="Comment 18" hidden="1"/>
        <xdr:cNvSpPr>
          <a:spLocks/>
        </xdr:cNvSpPr>
      </xdr:nvSpPr>
      <xdr:spPr>
        <a:xfrm>
          <a:off x="11210925" y="5133975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28</xdr:row>
      <xdr:rowOff>28575</xdr:rowOff>
    </xdr:from>
    <xdr:to>
      <xdr:col>0</xdr:col>
      <xdr:colOff>4057650</xdr:colOff>
      <xdr:row>32</xdr:row>
      <xdr:rowOff>95250</xdr:rowOff>
    </xdr:to>
    <xdr:sp>
      <xdr:nvSpPr>
        <xdr:cNvPr id="19" name="Comment 19" hidden="1"/>
        <xdr:cNvSpPr>
          <a:spLocks/>
        </xdr:cNvSpPr>
      </xdr:nvSpPr>
      <xdr:spPr>
        <a:xfrm>
          <a:off x="2362200" y="53149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29</xdr:row>
      <xdr:rowOff>28575</xdr:rowOff>
    </xdr:from>
    <xdr:to>
      <xdr:col>11</xdr:col>
      <xdr:colOff>952500</xdr:colOff>
      <xdr:row>33</xdr:row>
      <xdr:rowOff>95250</xdr:rowOff>
    </xdr:to>
    <xdr:sp>
      <xdr:nvSpPr>
        <xdr:cNvPr id="20" name="Comment 20" hidden="1"/>
        <xdr:cNvSpPr>
          <a:spLocks/>
        </xdr:cNvSpPr>
      </xdr:nvSpPr>
      <xdr:spPr>
        <a:xfrm>
          <a:off x="11210925" y="5495925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13</xdr:row>
      <xdr:rowOff>28575</xdr:rowOff>
    </xdr:from>
    <xdr:to>
      <xdr:col>4</xdr:col>
      <xdr:colOff>180975</xdr:colOff>
      <xdr:row>17</xdr:row>
      <xdr:rowOff>66675</xdr:rowOff>
    </xdr:to>
    <xdr:sp>
      <xdr:nvSpPr>
        <xdr:cNvPr id="21" name="Comment 21" hidden="1"/>
        <xdr:cNvSpPr>
          <a:spLocks/>
        </xdr:cNvSpPr>
      </xdr:nvSpPr>
      <xdr:spPr>
        <a:xfrm>
          <a:off x="4552950" y="2552700"/>
          <a:ext cx="17049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11</xdr:row>
      <xdr:rowOff>28575</xdr:rowOff>
    </xdr:from>
    <xdr:to>
      <xdr:col>4</xdr:col>
      <xdr:colOff>180975</xdr:colOff>
      <xdr:row>15</xdr:row>
      <xdr:rowOff>95250</xdr:rowOff>
    </xdr:to>
    <xdr:sp>
      <xdr:nvSpPr>
        <xdr:cNvPr id="22" name="Comment 22" hidden="1"/>
        <xdr:cNvSpPr>
          <a:spLocks/>
        </xdr:cNvSpPr>
      </xdr:nvSpPr>
      <xdr:spPr>
        <a:xfrm>
          <a:off x="4552950" y="21907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15</xdr:row>
      <xdr:rowOff>9525</xdr:rowOff>
    </xdr:from>
    <xdr:to>
      <xdr:col>4</xdr:col>
      <xdr:colOff>180975</xdr:colOff>
      <xdr:row>19</xdr:row>
      <xdr:rowOff>38100</xdr:rowOff>
    </xdr:to>
    <xdr:sp>
      <xdr:nvSpPr>
        <xdr:cNvPr id="23" name="Comment 23" hidden="1"/>
        <xdr:cNvSpPr>
          <a:spLocks/>
        </xdr:cNvSpPr>
      </xdr:nvSpPr>
      <xdr:spPr>
        <a:xfrm>
          <a:off x="4552950" y="2895600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13</xdr:row>
      <xdr:rowOff>28575</xdr:rowOff>
    </xdr:from>
    <xdr:to>
      <xdr:col>11</xdr:col>
      <xdr:colOff>952500</xdr:colOff>
      <xdr:row>17</xdr:row>
      <xdr:rowOff>66675</xdr:rowOff>
    </xdr:to>
    <xdr:sp>
      <xdr:nvSpPr>
        <xdr:cNvPr id="24" name="Comment 24" hidden="1"/>
        <xdr:cNvSpPr>
          <a:spLocks/>
        </xdr:cNvSpPr>
      </xdr:nvSpPr>
      <xdr:spPr>
        <a:xfrm>
          <a:off x="11210925" y="2552700"/>
          <a:ext cx="15906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12</xdr:row>
      <xdr:rowOff>28575</xdr:rowOff>
    </xdr:from>
    <xdr:to>
      <xdr:col>0</xdr:col>
      <xdr:colOff>4057650</xdr:colOff>
      <xdr:row>16</xdr:row>
      <xdr:rowOff>66675</xdr:rowOff>
    </xdr:to>
    <xdr:sp>
      <xdr:nvSpPr>
        <xdr:cNvPr id="25" name="Comment 25" hidden="1"/>
        <xdr:cNvSpPr>
          <a:spLocks/>
        </xdr:cNvSpPr>
      </xdr:nvSpPr>
      <xdr:spPr>
        <a:xfrm>
          <a:off x="2362200" y="2371725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10</xdr:row>
      <xdr:rowOff>28575</xdr:rowOff>
    </xdr:from>
    <xdr:to>
      <xdr:col>0</xdr:col>
      <xdr:colOff>4057650</xdr:colOff>
      <xdr:row>14</xdr:row>
      <xdr:rowOff>104775</xdr:rowOff>
    </xdr:to>
    <xdr:sp>
      <xdr:nvSpPr>
        <xdr:cNvPr id="26" name="Comment 26" hidden="1"/>
        <xdr:cNvSpPr>
          <a:spLocks/>
        </xdr:cNvSpPr>
      </xdr:nvSpPr>
      <xdr:spPr>
        <a:xfrm>
          <a:off x="2362200" y="2009775"/>
          <a:ext cx="1695450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14</xdr:row>
      <xdr:rowOff>19050</xdr:rowOff>
    </xdr:from>
    <xdr:to>
      <xdr:col>0</xdr:col>
      <xdr:colOff>4057650</xdr:colOff>
      <xdr:row>18</xdr:row>
      <xdr:rowOff>95250</xdr:rowOff>
    </xdr:to>
    <xdr:sp>
      <xdr:nvSpPr>
        <xdr:cNvPr id="27" name="Comment 27" hidden="1"/>
        <xdr:cNvSpPr>
          <a:spLocks/>
        </xdr:cNvSpPr>
      </xdr:nvSpPr>
      <xdr:spPr>
        <a:xfrm>
          <a:off x="2362200" y="2724150"/>
          <a:ext cx="169545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29</xdr:row>
      <xdr:rowOff>28575</xdr:rowOff>
    </xdr:from>
    <xdr:to>
      <xdr:col>4</xdr:col>
      <xdr:colOff>180975</xdr:colOff>
      <xdr:row>33</xdr:row>
      <xdr:rowOff>95250</xdr:rowOff>
    </xdr:to>
    <xdr:sp>
      <xdr:nvSpPr>
        <xdr:cNvPr id="28" name="Comment 28" hidden="1"/>
        <xdr:cNvSpPr>
          <a:spLocks/>
        </xdr:cNvSpPr>
      </xdr:nvSpPr>
      <xdr:spPr>
        <a:xfrm>
          <a:off x="4552950" y="549592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11</xdr:row>
      <xdr:rowOff>28575</xdr:rowOff>
    </xdr:from>
    <xdr:to>
      <xdr:col>11</xdr:col>
      <xdr:colOff>952500</xdr:colOff>
      <xdr:row>15</xdr:row>
      <xdr:rowOff>95250</xdr:rowOff>
    </xdr:to>
    <xdr:sp>
      <xdr:nvSpPr>
        <xdr:cNvPr id="29" name="Comment 29" hidden="1"/>
        <xdr:cNvSpPr>
          <a:spLocks/>
        </xdr:cNvSpPr>
      </xdr:nvSpPr>
      <xdr:spPr>
        <a:xfrm>
          <a:off x="11210925" y="219075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27</xdr:row>
      <xdr:rowOff>28575</xdr:rowOff>
    </xdr:from>
    <xdr:to>
      <xdr:col>4</xdr:col>
      <xdr:colOff>180975</xdr:colOff>
      <xdr:row>31</xdr:row>
      <xdr:rowOff>95250</xdr:rowOff>
    </xdr:to>
    <xdr:sp>
      <xdr:nvSpPr>
        <xdr:cNvPr id="30" name="Comment 30" hidden="1"/>
        <xdr:cNvSpPr>
          <a:spLocks/>
        </xdr:cNvSpPr>
      </xdr:nvSpPr>
      <xdr:spPr>
        <a:xfrm>
          <a:off x="4552950" y="513397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15</xdr:row>
      <xdr:rowOff>9525</xdr:rowOff>
    </xdr:from>
    <xdr:to>
      <xdr:col>11</xdr:col>
      <xdr:colOff>952500</xdr:colOff>
      <xdr:row>19</xdr:row>
      <xdr:rowOff>38100</xdr:rowOff>
    </xdr:to>
    <xdr:sp>
      <xdr:nvSpPr>
        <xdr:cNvPr id="31" name="Comment 31" hidden="1"/>
        <xdr:cNvSpPr>
          <a:spLocks/>
        </xdr:cNvSpPr>
      </xdr:nvSpPr>
      <xdr:spPr>
        <a:xfrm>
          <a:off x="11210925" y="2895600"/>
          <a:ext cx="15906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27</xdr:row>
      <xdr:rowOff>28575</xdr:rowOff>
    </xdr:from>
    <xdr:to>
      <xdr:col>6</xdr:col>
      <xdr:colOff>847725</xdr:colOff>
      <xdr:row>31</xdr:row>
      <xdr:rowOff>95250</xdr:rowOff>
    </xdr:to>
    <xdr:sp>
      <xdr:nvSpPr>
        <xdr:cNvPr id="32" name="Comment 32" hidden="1"/>
        <xdr:cNvSpPr>
          <a:spLocks/>
        </xdr:cNvSpPr>
      </xdr:nvSpPr>
      <xdr:spPr>
        <a:xfrm>
          <a:off x="6772275" y="513397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4</xdr:col>
      <xdr:colOff>695325</xdr:colOff>
      <xdr:row>29</xdr:row>
      <xdr:rowOff>28575</xdr:rowOff>
    </xdr:from>
    <xdr:to>
      <xdr:col>6</xdr:col>
      <xdr:colOff>847725</xdr:colOff>
      <xdr:row>33</xdr:row>
      <xdr:rowOff>95250</xdr:rowOff>
    </xdr:to>
    <xdr:sp>
      <xdr:nvSpPr>
        <xdr:cNvPr id="33" name="Comment 33" hidden="1"/>
        <xdr:cNvSpPr>
          <a:spLocks/>
        </xdr:cNvSpPr>
      </xdr:nvSpPr>
      <xdr:spPr>
        <a:xfrm>
          <a:off x="6772275" y="549592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14</xdr:row>
      <xdr:rowOff>19050</xdr:rowOff>
    </xdr:from>
    <xdr:to>
      <xdr:col>9</xdr:col>
      <xdr:colOff>381000</xdr:colOff>
      <xdr:row>18</xdr:row>
      <xdr:rowOff>95250</xdr:rowOff>
    </xdr:to>
    <xdr:sp>
      <xdr:nvSpPr>
        <xdr:cNvPr id="34" name="Comment 34" hidden="1"/>
        <xdr:cNvSpPr>
          <a:spLocks/>
        </xdr:cNvSpPr>
      </xdr:nvSpPr>
      <xdr:spPr>
        <a:xfrm>
          <a:off x="8982075" y="2724150"/>
          <a:ext cx="17049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12</xdr:row>
      <xdr:rowOff>28575</xdr:rowOff>
    </xdr:from>
    <xdr:to>
      <xdr:col>9</xdr:col>
      <xdr:colOff>381000</xdr:colOff>
      <xdr:row>16</xdr:row>
      <xdr:rowOff>66675</xdr:rowOff>
    </xdr:to>
    <xdr:sp>
      <xdr:nvSpPr>
        <xdr:cNvPr id="35" name="Comment 35" hidden="1"/>
        <xdr:cNvSpPr>
          <a:spLocks/>
        </xdr:cNvSpPr>
      </xdr:nvSpPr>
      <xdr:spPr>
        <a:xfrm>
          <a:off x="8982075" y="2371725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10</xdr:row>
      <xdr:rowOff>28575</xdr:rowOff>
    </xdr:from>
    <xdr:to>
      <xdr:col>9</xdr:col>
      <xdr:colOff>381000</xdr:colOff>
      <xdr:row>14</xdr:row>
      <xdr:rowOff>104775</xdr:rowOff>
    </xdr:to>
    <xdr:sp>
      <xdr:nvSpPr>
        <xdr:cNvPr id="36" name="Comment 36" hidden="1"/>
        <xdr:cNvSpPr>
          <a:spLocks/>
        </xdr:cNvSpPr>
      </xdr:nvSpPr>
      <xdr:spPr>
        <a:xfrm>
          <a:off x="8982075" y="2009775"/>
          <a:ext cx="17049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15</xdr:row>
      <xdr:rowOff>9525</xdr:rowOff>
    </xdr:from>
    <xdr:to>
      <xdr:col>6</xdr:col>
      <xdr:colOff>847725</xdr:colOff>
      <xdr:row>19</xdr:row>
      <xdr:rowOff>38100</xdr:rowOff>
    </xdr:to>
    <xdr:sp>
      <xdr:nvSpPr>
        <xdr:cNvPr id="37" name="Comment 37" hidden="1"/>
        <xdr:cNvSpPr>
          <a:spLocks/>
        </xdr:cNvSpPr>
      </xdr:nvSpPr>
      <xdr:spPr>
        <a:xfrm>
          <a:off x="6772275" y="2895600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11</xdr:row>
      <xdr:rowOff>28575</xdr:rowOff>
    </xdr:from>
    <xdr:to>
      <xdr:col>6</xdr:col>
      <xdr:colOff>847725</xdr:colOff>
      <xdr:row>15</xdr:row>
      <xdr:rowOff>95250</xdr:rowOff>
    </xdr:to>
    <xdr:sp>
      <xdr:nvSpPr>
        <xdr:cNvPr id="38" name="Comment 38" hidden="1"/>
        <xdr:cNvSpPr>
          <a:spLocks/>
        </xdr:cNvSpPr>
      </xdr:nvSpPr>
      <xdr:spPr>
        <a:xfrm>
          <a:off x="6772275" y="21907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13</xdr:row>
      <xdr:rowOff>28575</xdr:rowOff>
    </xdr:from>
    <xdr:to>
      <xdr:col>6</xdr:col>
      <xdr:colOff>847725</xdr:colOff>
      <xdr:row>17</xdr:row>
      <xdr:rowOff>66675</xdr:rowOff>
    </xdr:to>
    <xdr:sp>
      <xdr:nvSpPr>
        <xdr:cNvPr id="39" name="Comment 39" hidden="1"/>
        <xdr:cNvSpPr>
          <a:spLocks/>
        </xdr:cNvSpPr>
      </xdr:nvSpPr>
      <xdr:spPr>
        <a:xfrm>
          <a:off x="6772275" y="2552700"/>
          <a:ext cx="1695450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28</xdr:row>
      <xdr:rowOff>28575</xdr:rowOff>
    </xdr:from>
    <xdr:to>
      <xdr:col>9</xdr:col>
      <xdr:colOff>381000</xdr:colOff>
      <xdr:row>32</xdr:row>
      <xdr:rowOff>95250</xdr:rowOff>
    </xdr:to>
    <xdr:sp>
      <xdr:nvSpPr>
        <xdr:cNvPr id="40" name="Comment 40" hidden="1"/>
        <xdr:cNvSpPr>
          <a:spLocks/>
        </xdr:cNvSpPr>
      </xdr:nvSpPr>
      <xdr:spPr>
        <a:xfrm>
          <a:off x="8982075" y="53149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26</xdr:row>
      <xdr:rowOff>28575</xdr:rowOff>
    </xdr:from>
    <xdr:to>
      <xdr:col>11</xdr:col>
      <xdr:colOff>952500</xdr:colOff>
      <xdr:row>30</xdr:row>
      <xdr:rowOff>95250</xdr:rowOff>
    </xdr:to>
    <xdr:sp>
      <xdr:nvSpPr>
        <xdr:cNvPr id="41" name="Comment 41" hidden="1"/>
        <xdr:cNvSpPr>
          <a:spLocks/>
        </xdr:cNvSpPr>
      </xdr:nvSpPr>
      <xdr:spPr>
        <a:xfrm>
          <a:off x="11210925" y="495300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28</xdr:row>
      <xdr:rowOff>28575</xdr:rowOff>
    </xdr:from>
    <xdr:to>
      <xdr:col>11</xdr:col>
      <xdr:colOff>952500</xdr:colOff>
      <xdr:row>32</xdr:row>
      <xdr:rowOff>95250</xdr:rowOff>
    </xdr:to>
    <xdr:sp>
      <xdr:nvSpPr>
        <xdr:cNvPr id="42" name="Comment 42" hidden="1"/>
        <xdr:cNvSpPr>
          <a:spLocks/>
        </xdr:cNvSpPr>
      </xdr:nvSpPr>
      <xdr:spPr>
        <a:xfrm>
          <a:off x="11210925" y="531495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29</xdr:row>
      <xdr:rowOff>28575</xdr:rowOff>
    </xdr:from>
    <xdr:to>
      <xdr:col>0</xdr:col>
      <xdr:colOff>4057650</xdr:colOff>
      <xdr:row>33</xdr:row>
      <xdr:rowOff>95250</xdr:rowOff>
    </xdr:to>
    <xdr:sp>
      <xdr:nvSpPr>
        <xdr:cNvPr id="43" name="Comment 43" hidden="1"/>
        <xdr:cNvSpPr>
          <a:spLocks/>
        </xdr:cNvSpPr>
      </xdr:nvSpPr>
      <xdr:spPr>
        <a:xfrm>
          <a:off x="2362200" y="549592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27</xdr:row>
      <xdr:rowOff>28575</xdr:rowOff>
    </xdr:from>
    <xdr:to>
      <xdr:col>0</xdr:col>
      <xdr:colOff>4057650</xdr:colOff>
      <xdr:row>31</xdr:row>
      <xdr:rowOff>95250</xdr:rowOff>
    </xdr:to>
    <xdr:sp>
      <xdr:nvSpPr>
        <xdr:cNvPr id="44" name="Comment 44" hidden="1"/>
        <xdr:cNvSpPr>
          <a:spLocks/>
        </xdr:cNvSpPr>
      </xdr:nvSpPr>
      <xdr:spPr>
        <a:xfrm>
          <a:off x="2362200" y="513397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26</xdr:row>
      <xdr:rowOff>28575</xdr:rowOff>
    </xdr:from>
    <xdr:to>
      <xdr:col>9</xdr:col>
      <xdr:colOff>381000</xdr:colOff>
      <xdr:row>30</xdr:row>
      <xdr:rowOff>95250</xdr:rowOff>
    </xdr:to>
    <xdr:sp>
      <xdr:nvSpPr>
        <xdr:cNvPr id="45" name="Comment 45" hidden="1"/>
        <xdr:cNvSpPr>
          <a:spLocks/>
        </xdr:cNvSpPr>
      </xdr:nvSpPr>
      <xdr:spPr>
        <a:xfrm>
          <a:off x="8982075" y="495300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12</xdr:row>
      <xdr:rowOff>28575</xdr:rowOff>
    </xdr:from>
    <xdr:to>
      <xdr:col>4</xdr:col>
      <xdr:colOff>180975</xdr:colOff>
      <xdr:row>16</xdr:row>
      <xdr:rowOff>66675</xdr:rowOff>
    </xdr:to>
    <xdr:sp>
      <xdr:nvSpPr>
        <xdr:cNvPr id="46" name="Comment 46" hidden="1"/>
        <xdr:cNvSpPr>
          <a:spLocks/>
        </xdr:cNvSpPr>
      </xdr:nvSpPr>
      <xdr:spPr>
        <a:xfrm>
          <a:off x="4552950" y="2371725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10</xdr:row>
      <xdr:rowOff>28575</xdr:rowOff>
    </xdr:from>
    <xdr:to>
      <xdr:col>4</xdr:col>
      <xdr:colOff>180975</xdr:colOff>
      <xdr:row>14</xdr:row>
      <xdr:rowOff>104775</xdr:rowOff>
    </xdr:to>
    <xdr:sp>
      <xdr:nvSpPr>
        <xdr:cNvPr id="47" name="Comment 47" hidden="1"/>
        <xdr:cNvSpPr>
          <a:spLocks/>
        </xdr:cNvSpPr>
      </xdr:nvSpPr>
      <xdr:spPr>
        <a:xfrm>
          <a:off x="4552950" y="2009775"/>
          <a:ext cx="17049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10</xdr:row>
      <xdr:rowOff>28575</xdr:rowOff>
    </xdr:from>
    <xdr:to>
      <xdr:col>11</xdr:col>
      <xdr:colOff>952500</xdr:colOff>
      <xdr:row>14</xdr:row>
      <xdr:rowOff>104775</xdr:rowOff>
    </xdr:to>
    <xdr:sp>
      <xdr:nvSpPr>
        <xdr:cNvPr id="48" name="Comment 48" hidden="1"/>
        <xdr:cNvSpPr>
          <a:spLocks/>
        </xdr:cNvSpPr>
      </xdr:nvSpPr>
      <xdr:spPr>
        <a:xfrm>
          <a:off x="11210925" y="2009775"/>
          <a:ext cx="15906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12</xdr:row>
      <xdr:rowOff>28575</xdr:rowOff>
    </xdr:from>
    <xdr:to>
      <xdr:col>11</xdr:col>
      <xdr:colOff>952500</xdr:colOff>
      <xdr:row>16</xdr:row>
      <xdr:rowOff>66675</xdr:rowOff>
    </xdr:to>
    <xdr:sp>
      <xdr:nvSpPr>
        <xdr:cNvPr id="49" name="Comment 49" hidden="1"/>
        <xdr:cNvSpPr>
          <a:spLocks/>
        </xdr:cNvSpPr>
      </xdr:nvSpPr>
      <xdr:spPr>
        <a:xfrm>
          <a:off x="11210925" y="2371725"/>
          <a:ext cx="15906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13</xdr:row>
      <xdr:rowOff>28575</xdr:rowOff>
    </xdr:from>
    <xdr:to>
      <xdr:col>0</xdr:col>
      <xdr:colOff>4057650</xdr:colOff>
      <xdr:row>17</xdr:row>
      <xdr:rowOff>66675</xdr:rowOff>
    </xdr:to>
    <xdr:sp>
      <xdr:nvSpPr>
        <xdr:cNvPr id="50" name="Comment 50" hidden="1"/>
        <xdr:cNvSpPr>
          <a:spLocks/>
        </xdr:cNvSpPr>
      </xdr:nvSpPr>
      <xdr:spPr>
        <a:xfrm>
          <a:off x="2362200" y="2552700"/>
          <a:ext cx="1695450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Y131"/>
  <sheetViews>
    <sheetView showGridLines="0" zoomScalePageLayoutView="0" workbookViewId="0" topLeftCell="A37">
      <selection activeCell="H43" sqref="H43"/>
    </sheetView>
  </sheetViews>
  <sheetFormatPr defaultColWidth="10.296875" defaultRowHeight="19.5" customHeight="1"/>
  <cols>
    <col min="1" max="1" width="1" style="70" customWidth="1"/>
    <col min="2" max="5" width="3.59765625" style="70" customWidth="1"/>
    <col min="6" max="6" width="3.69921875" style="70" customWidth="1"/>
    <col min="7" max="12" width="3.59765625" style="70" customWidth="1"/>
    <col min="13" max="13" width="3.69921875" style="70" customWidth="1"/>
    <col min="14" max="19" width="3.59765625" style="70" customWidth="1"/>
    <col min="20" max="22" width="3.69921875" style="70" customWidth="1"/>
    <col min="23" max="25" width="3.59765625" style="70" customWidth="1"/>
    <col min="26" max="254" width="10.19921875" style="70" customWidth="1"/>
    <col min="255" max="16384" width="10.19921875" style="71" customWidth="1"/>
  </cols>
  <sheetData>
    <row r="1" spans="1:25" ht="15">
      <c r="A1" s="68"/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" customHeight="1">
      <c r="A3" s="72"/>
      <c r="B3" s="73"/>
      <c r="C3" s="73"/>
      <c r="D3" s="73"/>
      <c r="E3" s="73"/>
      <c r="F3" s="73"/>
      <c r="G3" s="73"/>
      <c r="H3" s="72"/>
      <c r="I3" s="72"/>
      <c r="J3" s="72"/>
      <c r="K3" s="72"/>
      <c r="L3" s="72"/>
      <c r="M3" s="72"/>
      <c r="N3" s="72"/>
      <c r="O3" s="74" t="s">
        <v>2</v>
      </c>
      <c r="P3" s="74"/>
      <c r="Q3" s="74"/>
      <c r="R3" s="74"/>
      <c r="S3" s="74"/>
      <c r="T3" s="74"/>
      <c r="U3" s="74"/>
      <c r="V3" s="74"/>
      <c r="W3" s="1"/>
      <c r="X3" s="2"/>
      <c r="Y3" s="2"/>
    </row>
    <row r="4" spans="1:25" ht="3.75" customHeight="1">
      <c r="A4" s="72"/>
      <c r="B4" s="75"/>
      <c r="C4" s="75"/>
      <c r="D4" s="75"/>
      <c r="E4" s="75"/>
      <c r="F4" s="75"/>
      <c r="G4" s="75"/>
      <c r="H4" s="72"/>
      <c r="I4" s="72"/>
      <c r="J4" s="72"/>
      <c r="K4" s="72"/>
      <c r="L4" s="72"/>
      <c r="M4" s="72"/>
      <c r="N4" s="72"/>
      <c r="O4" s="76"/>
      <c r="P4" s="76"/>
      <c r="Q4" s="76"/>
      <c r="R4" s="76"/>
      <c r="S4" s="76"/>
      <c r="T4" s="76"/>
      <c r="U4" s="76"/>
      <c r="V4" s="76"/>
      <c r="W4" s="77"/>
      <c r="X4" s="77"/>
      <c r="Y4" s="77"/>
    </row>
    <row r="5" spans="1:25" ht="15" customHeight="1">
      <c r="A5" s="78"/>
      <c r="B5" s="79" t="s">
        <v>3</v>
      </c>
      <c r="C5" s="78"/>
      <c r="D5" s="78"/>
      <c r="E5" s="78"/>
      <c r="F5" s="3"/>
      <c r="G5" s="3"/>
      <c r="H5" s="3"/>
      <c r="I5" s="3"/>
      <c r="J5" s="3"/>
      <c r="K5" s="3"/>
      <c r="L5" s="3"/>
      <c r="M5" s="3"/>
      <c r="N5" s="3"/>
      <c r="O5" s="3"/>
      <c r="P5" s="78"/>
      <c r="Q5" s="79" t="s">
        <v>4</v>
      </c>
      <c r="R5" s="78"/>
      <c r="S5" s="78"/>
      <c r="T5" s="78"/>
      <c r="U5" s="4"/>
      <c r="V5" s="4"/>
      <c r="W5" s="4"/>
      <c r="X5" s="4"/>
      <c r="Y5" s="4"/>
    </row>
    <row r="6" spans="1:25" ht="15" customHeight="1">
      <c r="A6" s="78"/>
      <c r="B6" s="79" t="s">
        <v>5</v>
      </c>
      <c r="C6" s="78"/>
      <c r="D6" s="78"/>
      <c r="E6" s="78"/>
      <c r="F6" s="3"/>
      <c r="G6" s="3"/>
      <c r="H6" s="3"/>
      <c r="I6" s="3"/>
      <c r="J6" s="3"/>
      <c r="K6" s="3"/>
      <c r="L6" s="3"/>
      <c r="M6" s="3"/>
      <c r="N6" s="3"/>
      <c r="O6" s="3"/>
      <c r="P6" s="78"/>
      <c r="Q6" s="79" t="s">
        <v>6</v>
      </c>
      <c r="R6" s="78"/>
      <c r="S6" s="78"/>
      <c r="T6" s="3"/>
      <c r="U6" s="3"/>
      <c r="V6" s="3"/>
      <c r="W6" s="3"/>
      <c r="X6" s="3"/>
      <c r="Y6" s="3"/>
    </row>
    <row r="7" spans="1:25" ht="15" customHeight="1">
      <c r="A7" s="78"/>
      <c r="B7" s="79" t="s">
        <v>7</v>
      </c>
      <c r="C7" s="78"/>
      <c r="D7" s="78"/>
      <c r="E7" s="78"/>
      <c r="F7" s="3"/>
      <c r="G7" s="3"/>
      <c r="H7" s="3"/>
      <c r="I7" s="3"/>
      <c r="J7" s="3"/>
      <c r="K7" s="3"/>
      <c r="L7" s="3"/>
      <c r="M7" s="3"/>
      <c r="N7" s="3"/>
      <c r="O7" s="3"/>
      <c r="P7" s="78"/>
      <c r="Q7" s="79" t="s">
        <v>8</v>
      </c>
      <c r="R7" s="78"/>
      <c r="S7" s="78"/>
      <c r="T7" s="3"/>
      <c r="U7" s="3"/>
      <c r="V7" s="3"/>
      <c r="W7" s="3"/>
      <c r="X7" s="3"/>
      <c r="Y7" s="3"/>
    </row>
    <row r="8" spans="1:25" ht="1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 t="s">
        <v>9</v>
      </c>
      <c r="R8" s="78"/>
      <c r="S8" s="78"/>
      <c r="T8" s="3"/>
      <c r="U8" s="3"/>
      <c r="V8" s="3"/>
      <c r="W8" s="3"/>
      <c r="X8" s="3"/>
      <c r="Y8" s="3"/>
    </row>
    <row r="9" spans="1:25" ht="5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78"/>
      <c r="S9" s="78"/>
      <c r="T9" s="80"/>
      <c r="U9" s="80"/>
      <c r="V9" s="80"/>
      <c r="W9" s="80"/>
      <c r="X9" s="80"/>
      <c r="Y9" s="80"/>
    </row>
    <row r="10" spans="1:25" ht="15">
      <c r="A10" s="81"/>
      <c r="B10" s="81" t="s">
        <v>10</v>
      </c>
      <c r="C10" s="81"/>
      <c r="D10" s="81"/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5" customHeight="1">
      <c r="A11" s="78"/>
      <c r="B11" s="79" t="s">
        <v>11</v>
      </c>
      <c r="C11" s="78"/>
      <c r="D11" s="78"/>
      <c r="E11" s="78"/>
      <c r="F11" s="78"/>
      <c r="G11" s="78"/>
      <c r="H11" s="3"/>
      <c r="I11" s="3"/>
      <c r="J11" s="3"/>
      <c r="K11" s="78"/>
      <c r="L11" s="78"/>
      <c r="M11" s="78"/>
      <c r="N11" s="78"/>
      <c r="O11" s="78"/>
      <c r="P11" s="78"/>
      <c r="Q11" s="79" t="s">
        <v>12</v>
      </c>
      <c r="R11" s="78"/>
      <c r="S11" s="78"/>
      <c r="T11" s="78"/>
      <c r="U11" s="78"/>
      <c r="V11" s="78"/>
      <c r="W11" s="3"/>
      <c r="X11" s="3"/>
      <c r="Y11" s="3"/>
    </row>
    <row r="12" spans="1:25" ht="4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15" customHeight="1">
      <c r="A13" s="78"/>
      <c r="B13" s="83" t="s">
        <v>13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" customHeight="1">
      <c r="A14" s="78"/>
      <c r="B14" s="84" t="s">
        <v>14</v>
      </c>
      <c r="C14" s="84"/>
      <c r="D14" s="84"/>
      <c r="E14" s="84"/>
      <c r="F14" s="84"/>
      <c r="G14" s="84"/>
      <c r="H14" s="84"/>
      <c r="I14" s="84"/>
      <c r="J14" s="84" t="s">
        <v>15</v>
      </c>
      <c r="K14" s="84"/>
      <c r="L14" s="84"/>
      <c r="M14" s="84"/>
      <c r="N14" s="84"/>
      <c r="O14" s="84"/>
      <c r="P14" s="84"/>
      <c r="Q14" s="84" t="s">
        <v>16</v>
      </c>
      <c r="R14" s="84"/>
      <c r="S14" s="84"/>
      <c r="T14" s="84"/>
      <c r="U14" s="84" t="s">
        <v>17</v>
      </c>
      <c r="V14" s="84"/>
      <c r="W14" s="84"/>
      <c r="X14" s="84"/>
      <c r="Y14" s="84"/>
    </row>
    <row r="15" spans="1:25" ht="12.75" customHeight="1">
      <c r="A15" s="7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7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7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7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5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5.75" thickBot="1">
      <c r="A20" s="78"/>
      <c r="B20" s="69" t="s">
        <v>18</v>
      </c>
      <c r="C20" s="69"/>
      <c r="D20" s="69"/>
      <c r="E20" s="69"/>
      <c r="F20" s="69"/>
      <c r="G20" s="69"/>
      <c r="H20" s="69"/>
      <c r="I20" s="69"/>
      <c r="J20" s="69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1.25" customHeight="1" thickBot="1">
      <c r="A21" s="78"/>
      <c r="B21" s="86" t="s">
        <v>19</v>
      </c>
      <c r="C21" s="87"/>
      <c r="D21" s="87"/>
      <c r="E21" s="87" t="s">
        <v>20</v>
      </c>
      <c r="F21" s="87"/>
      <c r="G21" s="87"/>
      <c r="H21" s="87"/>
      <c r="I21" s="87"/>
      <c r="J21" s="87"/>
      <c r="K21" s="87"/>
      <c r="L21" s="87" t="s">
        <v>21</v>
      </c>
      <c r="M21" s="87"/>
      <c r="N21" s="87"/>
      <c r="O21" s="87"/>
      <c r="P21" s="87"/>
      <c r="Q21" s="87"/>
      <c r="R21" s="87"/>
      <c r="S21" s="87" t="s">
        <v>22</v>
      </c>
      <c r="T21" s="87"/>
      <c r="U21" s="87"/>
      <c r="V21" s="87"/>
      <c r="W21" s="87"/>
      <c r="X21" s="87"/>
      <c r="Y21" s="88"/>
    </row>
    <row r="22" spans="1:25" ht="14.25" customHeight="1">
      <c r="A22" s="78"/>
      <c r="B22" s="5"/>
      <c r="C22" s="5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4.25" customHeight="1">
      <c r="A23" s="78"/>
      <c r="B23" s="3"/>
      <c r="C23" s="3"/>
      <c r="D23" s="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4.25" customHeight="1">
      <c r="A24" s="78"/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5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15">
      <c r="A26" s="78"/>
      <c r="B26" s="81" t="s">
        <v>23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3.5" customHeight="1">
      <c r="A27" s="78"/>
      <c r="B27" s="8" t="s">
        <v>24</v>
      </c>
      <c r="C27" s="8"/>
      <c r="D27" s="8"/>
      <c r="E27" s="8"/>
      <c r="F27" s="89" t="s">
        <v>20</v>
      </c>
      <c r="G27" s="89"/>
      <c r="H27" s="89"/>
      <c r="I27" s="89"/>
      <c r="J27" s="89"/>
      <c r="K27" s="89"/>
      <c r="L27" s="89"/>
      <c r="M27" s="89"/>
      <c r="N27" s="89"/>
      <c r="O27" s="78"/>
      <c r="P27" s="78"/>
      <c r="Q27" s="89" t="s">
        <v>25</v>
      </c>
      <c r="R27" s="89"/>
      <c r="S27" s="89"/>
      <c r="T27" s="89"/>
      <c r="U27" s="89"/>
      <c r="V27" s="89"/>
      <c r="W27" s="89"/>
      <c r="X27" s="89"/>
      <c r="Y27" s="89"/>
    </row>
    <row r="28" spans="1:25" ht="15" customHeight="1">
      <c r="A28" s="78"/>
      <c r="B28" s="8"/>
      <c r="C28" s="8"/>
      <c r="D28" s="8"/>
      <c r="E28" s="8"/>
      <c r="F28" s="31" t="s">
        <v>26</v>
      </c>
      <c r="G28" s="31"/>
      <c r="H28" s="31"/>
      <c r="I28" s="31" t="s">
        <v>27</v>
      </c>
      <c r="J28" s="31"/>
      <c r="K28" s="31"/>
      <c r="L28" s="31" t="s">
        <v>28</v>
      </c>
      <c r="M28" s="31"/>
      <c r="N28" s="31"/>
      <c r="O28" s="78"/>
      <c r="P28" s="78"/>
      <c r="Q28" s="31" t="s">
        <v>29</v>
      </c>
      <c r="R28" s="31"/>
      <c r="S28" s="31"/>
      <c r="T28" s="31" t="s">
        <v>30</v>
      </c>
      <c r="U28" s="31"/>
      <c r="V28" s="31"/>
      <c r="W28" s="31" t="s">
        <v>31</v>
      </c>
      <c r="X28" s="31"/>
      <c r="Y28" s="31"/>
    </row>
    <row r="29" spans="1:25" ht="12.75" customHeight="1">
      <c r="A29" s="78"/>
      <c r="B29" s="8"/>
      <c r="C29" s="8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78"/>
      <c r="P29" s="78"/>
      <c r="Q29" s="9"/>
      <c r="R29" s="9"/>
      <c r="S29" s="9"/>
      <c r="T29" s="9"/>
      <c r="U29" s="9"/>
      <c r="V29" s="9"/>
      <c r="W29" s="9"/>
      <c r="X29" s="9"/>
      <c r="Y29" s="9"/>
    </row>
    <row r="30" spans="1:25" ht="12.75" customHeight="1">
      <c r="A30" s="78"/>
      <c r="B30" s="8"/>
      <c r="C30" s="8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  <c r="O30" s="78"/>
      <c r="P30" s="78"/>
      <c r="Q30" s="9"/>
      <c r="R30" s="9"/>
      <c r="S30" s="9"/>
      <c r="T30" s="9"/>
      <c r="U30" s="9"/>
      <c r="V30" s="9"/>
      <c r="W30" s="9"/>
      <c r="X30" s="9"/>
      <c r="Y30" s="9"/>
    </row>
    <row r="31" spans="1:25" ht="12.75" customHeight="1">
      <c r="A31" s="7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78"/>
      <c r="P31" s="78"/>
      <c r="Q31" s="9"/>
      <c r="R31" s="9"/>
      <c r="S31" s="9"/>
      <c r="T31" s="9"/>
      <c r="U31" s="9"/>
      <c r="V31" s="9"/>
      <c r="W31" s="9"/>
      <c r="X31" s="9"/>
      <c r="Y31" s="9"/>
    </row>
    <row r="32" spans="1:25" ht="12.75" customHeight="1">
      <c r="A32" s="7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78"/>
      <c r="P32" s="78"/>
      <c r="Q32" s="9"/>
      <c r="R32" s="9"/>
      <c r="S32" s="9"/>
      <c r="T32" s="9"/>
      <c r="U32" s="9"/>
      <c r="V32" s="9"/>
      <c r="W32" s="9"/>
      <c r="X32" s="9"/>
      <c r="Y32" s="9"/>
    </row>
    <row r="33" spans="1:25" ht="12.75" customHeight="1">
      <c r="A33" s="7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78"/>
      <c r="P33" s="78"/>
      <c r="Q33" s="9"/>
      <c r="R33" s="9"/>
      <c r="S33" s="9"/>
      <c r="T33" s="9"/>
      <c r="U33" s="9"/>
      <c r="V33" s="9"/>
      <c r="W33" s="9"/>
      <c r="X33" s="9"/>
      <c r="Y33" s="9"/>
    </row>
    <row r="34" spans="1:25" ht="12.75" customHeight="1">
      <c r="A34" s="7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78"/>
      <c r="P34" s="78"/>
      <c r="Q34" s="9"/>
      <c r="R34" s="9"/>
      <c r="S34" s="9"/>
      <c r="T34" s="9"/>
      <c r="U34" s="9"/>
      <c r="V34" s="9"/>
      <c r="W34" s="9"/>
      <c r="X34" s="9"/>
      <c r="Y34" s="9"/>
    </row>
    <row r="35" spans="1:25" ht="12.75" customHeight="1">
      <c r="A35" s="7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78"/>
      <c r="P35" s="78"/>
      <c r="Q35" s="9"/>
      <c r="R35" s="9"/>
      <c r="S35" s="9"/>
      <c r="T35" s="9"/>
      <c r="U35" s="9"/>
      <c r="V35" s="9"/>
      <c r="W35" s="9"/>
      <c r="X35" s="9"/>
      <c r="Y35" s="9"/>
    </row>
    <row r="36" spans="1:25" ht="12.75" customHeight="1">
      <c r="A36" s="78"/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78"/>
      <c r="P36" s="78"/>
      <c r="Q36" s="9"/>
      <c r="R36" s="9"/>
      <c r="S36" s="9"/>
      <c r="T36" s="9"/>
      <c r="U36" s="9"/>
      <c r="V36" s="9"/>
      <c r="W36" s="9"/>
      <c r="X36" s="9"/>
      <c r="Y36" s="9"/>
    </row>
    <row r="37" spans="1:25" ht="12.75" customHeight="1">
      <c r="A37" s="78"/>
      <c r="B37" s="8"/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78"/>
      <c r="P37" s="78"/>
      <c r="Q37" s="9"/>
      <c r="R37" s="9"/>
      <c r="S37" s="9"/>
      <c r="T37" s="9"/>
      <c r="U37" s="9"/>
      <c r="V37" s="9"/>
      <c r="W37" s="9"/>
      <c r="X37" s="9"/>
      <c r="Y37" s="9"/>
    </row>
    <row r="38" spans="1:25" ht="12.75" customHeight="1">
      <c r="A38" s="7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78"/>
      <c r="P38" s="78"/>
      <c r="Q38" s="9"/>
      <c r="R38" s="9"/>
      <c r="S38" s="9"/>
      <c r="T38" s="9"/>
      <c r="U38" s="9"/>
      <c r="V38" s="9"/>
      <c r="W38" s="9"/>
      <c r="X38" s="9"/>
      <c r="Y38" s="9"/>
    </row>
    <row r="39" spans="1:25" ht="12.75" customHeight="1">
      <c r="A39" s="7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78"/>
      <c r="P39" s="78"/>
      <c r="Q39" s="9"/>
      <c r="R39" s="9"/>
      <c r="S39" s="9"/>
      <c r="T39" s="9"/>
      <c r="U39" s="9"/>
      <c r="V39" s="9"/>
      <c r="W39" s="9"/>
      <c r="X39" s="9"/>
      <c r="Y39" s="9"/>
    </row>
    <row r="40" spans="1:25" ht="12.75" customHeight="1" thickBot="1">
      <c r="A40" s="78"/>
      <c r="B40" s="10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78"/>
      <c r="P40" s="78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75" customHeight="1" thickBot="1">
      <c r="A41" s="90"/>
      <c r="B41" s="91" t="s">
        <v>32</v>
      </c>
      <c r="C41" s="92"/>
      <c r="D41" s="92"/>
      <c r="E41" s="92"/>
      <c r="F41" s="146">
        <f>SUM(F29:H40)</f>
        <v>0</v>
      </c>
      <c r="G41" s="146"/>
      <c r="H41" s="146"/>
      <c r="I41" s="146">
        <f>SUM(I29:K40)</f>
        <v>0</v>
      </c>
      <c r="J41" s="146"/>
      <c r="K41" s="146"/>
      <c r="L41" s="146">
        <f>SUM(L29:N40)</f>
        <v>0</v>
      </c>
      <c r="M41" s="146"/>
      <c r="N41" s="147"/>
      <c r="O41" s="90"/>
      <c r="P41" s="90"/>
      <c r="Q41" s="148">
        <f>SUM(Q29:S40)</f>
        <v>0</v>
      </c>
      <c r="R41" s="146"/>
      <c r="S41" s="146"/>
      <c r="T41" s="146">
        <f>SUM(T29:V40)</f>
        <v>0</v>
      </c>
      <c r="U41" s="146"/>
      <c r="V41" s="146"/>
      <c r="W41" s="146">
        <f>SUM(W29:Y40)</f>
        <v>0</v>
      </c>
      <c r="X41" s="146"/>
      <c r="Y41" s="147"/>
    </row>
    <row r="42" spans="1:25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ht="15.75" thickBot="1">
      <c r="A43" s="78"/>
      <c r="B43" s="81" t="s">
        <v>33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4.25" customHeight="1">
      <c r="A44" s="78"/>
      <c r="B44" s="12" t="s">
        <v>24</v>
      </c>
      <c r="C44" s="13"/>
      <c r="D44" s="13"/>
      <c r="E44" s="13"/>
      <c r="F44" s="93" t="s">
        <v>20</v>
      </c>
      <c r="G44" s="93"/>
      <c r="H44" s="93"/>
      <c r="I44" s="93"/>
      <c r="J44" s="93"/>
      <c r="K44" s="93"/>
      <c r="L44" s="93"/>
      <c r="M44" s="93"/>
      <c r="N44" s="94"/>
      <c r="O44" s="78"/>
      <c r="P44" s="78"/>
      <c r="Q44" s="95" t="s">
        <v>25</v>
      </c>
      <c r="R44" s="93"/>
      <c r="S44" s="93"/>
      <c r="T44" s="93"/>
      <c r="U44" s="93"/>
      <c r="V44" s="93"/>
      <c r="W44" s="93"/>
      <c r="X44" s="93"/>
      <c r="Y44" s="94"/>
    </row>
    <row r="45" spans="1:25" ht="15" customHeight="1" thickBot="1">
      <c r="A45" s="78"/>
      <c r="B45" s="96"/>
      <c r="C45" s="97"/>
      <c r="D45" s="97"/>
      <c r="E45" s="97"/>
      <c r="F45" s="98" t="s">
        <v>26</v>
      </c>
      <c r="G45" s="98"/>
      <c r="H45" s="98"/>
      <c r="I45" s="98" t="s">
        <v>27</v>
      </c>
      <c r="J45" s="98"/>
      <c r="K45" s="98"/>
      <c r="L45" s="98" t="s">
        <v>28</v>
      </c>
      <c r="M45" s="98"/>
      <c r="N45" s="99"/>
      <c r="O45" s="78"/>
      <c r="P45" s="78"/>
      <c r="Q45" s="100" t="s">
        <v>29</v>
      </c>
      <c r="R45" s="101"/>
      <c r="S45" s="101"/>
      <c r="T45" s="101" t="s">
        <v>30</v>
      </c>
      <c r="U45" s="101"/>
      <c r="V45" s="101"/>
      <c r="W45" s="101" t="s">
        <v>31</v>
      </c>
      <c r="X45" s="101"/>
      <c r="Y45" s="102"/>
    </row>
    <row r="46" spans="1:25" ht="12.75" customHeight="1">
      <c r="A46" s="78"/>
      <c r="B46" s="12"/>
      <c r="C46" s="13"/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5"/>
      <c r="O46" s="78"/>
      <c r="P46" s="78"/>
      <c r="Q46" s="16"/>
      <c r="R46" s="14"/>
      <c r="S46" s="14"/>
      <c r="T46" s="14"/>
      <c r="U46" s="14"/>
      <c r="V46" s="14"/>
      <c r="W46" s="14"/>
      <c r="X46" s="14"/>
      <c r="Y46" s="15"/>
    </row>
    <row r="47" spans="1:25" ht="12.75" customHeight="1">
      <c r="A47" s="78"/>
      <c r="B47" s="17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18"/>
      <c r="O47" s="78"/>
      <c r="P47" s="78"/>
      <c r="Q47" s="19"/>
      <c r="R47" s="9"/>
      <c r="S47" s="9"/>
      <c r="T47" s="9"/>
      <c r="U47" s="9"/>
      <c r="V47" s="9"/>
      <c r="W47" s="9"/>
      <c r="X47" s="9"/>
      <c r="Y47" s="18"/>
    </row>
    <row r="48" spans="1:25" ht="12.75" customHeight="1">
      <c r="A48" s="78"/>
      <c r="B48" s="17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18"/>
      <c r="O48" s="78"/>
      <c r="P48" s="78"/>
      <c r="Q48" s="19"/>
      <c r="R48" s="9"/>
      <c r="S48" s="9"/>
      <c r="T48" s="9"/>
      <c r="U48" s="9"/>
      <c r="V48" s="9"/>
      <c r="W48" s="9"/>
      <c r="X48" s="9"/>
      <c r="Y48" s="18"/>
    </row>
    <row r="49" spans="1:25" ht="12.75" customHeight="1">
      <c r="A49" s="78"/>
      <c r="B49" s="17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18"/>
      <c r="O49" s="78"/>
      <c r="P49" s="78"/>
      <c r="Q49" s="19"/>
      <c r="R49" s="9"/>
      <c r="S49" s="9"/>
      <c r="T49" s="9"/>
      <c r="U49" s="9"/>
      <c r="V49" s="9"/>
      <c r="W49" s="9"/>
      <c r="X49" s="9"/>
      <c r="Y49" s="18"/>
    </row>
    <row r="50" spans="1:25" ht="12.75" customHeight="1">
      <c r="A50" s="78"/>
      <c r="B50" s="17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18"/>
      <c r="O50" s="78"/>
      <c r="P50" s="78"/>
      <c r="Q50" s="19"/>
      <c r="R50" s="9"/>
      <c r="S50" s="9"/>
      <c r="T50" s="9"/>
      <c r="U50" s="9"/>
      <c r="V50" s="9"/>
      <c r="W50" s="9"/>
      <c r="X50" s="9"/>
      <c r="Y50" s="18"/>
    </row>
    <row r="51" spans="1:25" ht="12.75" customHeight="1">
      <c r="A51" s="78"/>
      <c r="B51" s="17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18"/>
      <c r="O51" s="78"/>
      <c r="P51" s="78"/>
      <c r="Q51" s="19"/>
      <c r="R51" s="9"/>
      <c r="S51" s="9"/>
      <c r="T51" s="9"/>
      <c r="U51" s="9"/>
      <c r="V51" s="9"/>
      <c r="W51" s="9"/>
      <c r="X51" s="9"/>
      <c r="Y51" s="18"/>
    </row>
    <row r="52" spans="1:25" ht="12.75" customHeight="1">
      <c r="A52" s="78"/>
      <c r="B52" s="17"/>
      <c r="C52" s="8"/>
      <c r="D52" s="8"/>
      <c r="E52" s="8"/>
      <c r="F52" s="9"/>
      <c r="G52" s="9"/>
      <c r="H52" s="9"/>
      <c r="I52" s="9"/>
      <c r="J52" s="9"/>
      <c r="K52" s="9"/>
      <c r="L52" s="9"/>
      <c r="M52" s="9"/>
      <c r="N52" s="18"/>
      <c r="O52" s="78"/>
      <c r="P52" s="78"/>
      <c r="Q52" s="19"/>
      <c r="R52" s="9"/>
      <c r="S52" s="9"/>
      <c r="T52" s="9"/>
      <c r="U52" s="9"/>
      <c r="V52" s="9"/>
      <c r="W52" s="9"/>
      <c r="X52" s="9"/>
      <c r="Y52" s="18"/>
    </row>
    <row r="53" spans="1:25" ht="12.75" customHeight="1">
      <c r="A53" s="78"/>
      <c r="B53" s="17"/>
      <c r="C53" s="8"/>
      <c r="D53" s="8"/>
      <c r="E53" s="8"/>
      <c r="F53" s="9"/>
      <c r="G53" s="9"/>
      <c r="H53" s="9"/>
      <c r="I53" s="9"/>
      <c r="J53" s="9"/>
      <c r="K53" s="9"/>
      <c r="L53" s="9"/>
      <c r="M53" s="9"/>
      <c r="N53" s="18"/>
      <c r="O53" s="78"/>
      <c r="P53" s="78"/>
      <c r="Q53" s="19"/>
      <c r="R53" s="9"/>
      <c r="S53" s="9"/>
      <c r="T53" s="9"/>
      <c r="U53" s="9"/>
      <c r="V53" s="9"/>
      <c r="W53" s="9"/>
      <c r="X53" s="9"/>
      <c r="Y53" s="18"/>
    </row>
    <row r="54" spans="1:25" ht="12.75" customHeight="1">
      <c r="A54" s="78"/>
      <c r="B54" s="17"/>
      <c r="C54" s="8"/>
      <c r="D54" s="8"/>
      <c r="E54" s="8"/>
      <c r="F54" s="9"/>
      <c r="G54" s="9"/>
      <c r="H54" s="9"/>
      <c r="I54" s="9"/>
      <c r="J54" s="9"/>
      <c r="K54" s="9"/>
      <c r="L54" s="9"/>
      <c r="M54" s="9"/>
      <c r="N54" s="18"/>
      <c r="O54" s="78"/>
      <c r="P54" s="78"/>
      <c r="Q54" s="19"/>
      <c r="R54" s="9"/>
      <c r="S54" s="9"/>
      <c r="T54" s="9"/>
      <c r="U54" s="9"/>
      <c r="V54" s="9"/>
      <c r="W54" s="9"/>
      <c r="X54" s="9"/>
      <c r="Y54" s="18"/>
    </row>
    <row r="55" spans="1:25" ht="12.75" customHeight="1">
      <c r="A55" s="78"/>
      <c r="B55" s="17"/>
      <c r="C55" s="8"/>
      <c r="D55" s="8"/>
      <c r="E55" s="8"/>
      <c r="F55" s="9"/>
      <c r="G55" s="9"/>
      <c r="H55" s="9"/>
      <c r="I55" s="9"/>
      <c r="J55" s="9"/>
      <c r="K55" s="9"/>
      <c r="L55" s="9"/>
      <c r="M55" s="9"/>
      <c r="N55" s="18"/>
      <c r="O55" s="78"/>
      <c r="P55" s="78"/>
      <c r="Q55" s="19"/>
      <c r="R55" s="9"/>
      <c r="S55" s="9"/>
      <c r="T55" s="9"/>
      <c r="U55" s="9"/>
      <c r="V55" s="9"/>
      <c r="W55" s="9"/>
      <c r="X55" s="9"/>
      <c r="Y55" s="18"/>
    </row>
    <row r="56" spans="1:25" ht="12.75" customHeight="1">
      <c r="A56" s="78"/>
      <c r="B56" s="17"/>
      <c r="C56" s="8"/>
      <c r="D56" s="8"/>
      <c r="E56" s="8"/>
      <c r="F56" s="9"/>
      <c r="G56" s="9"/>
      <c r="H56" s="9"/>
      <c r="I56" s="9"/>
      <c r="J56" s="9"/>
      <c r="K56" s="9"/>
      <c r="L56" s="9"/>
      <c r="M56" s="9"/>
      <c r="N56" s="18"/>
      <c r="O56" s="78"/>
      <c r="P56" s="78"/>
      <c r="Q56" s="19"/>
      <c r="R56" s="9"/>
      <c r="S56" s="9"/>
      <c r="T56" s="9"/>
      <c r="U56" s="9"/>
      <c r="V56" s="9"/>
      <c r="W56" s="9"/>
      <c r="X56" s="9"/>
      <c r="Y56" s="18"/>
    </row>
    <row r="57" spans="1:25" ht="12.75" customHeight="1" thickBot="1">
      <c r="A57" s="78"/>
      <c r="B57" s="2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21"/>
      <c r="O57" s="78"/>
      <c r="P57" s="78"/>
      <c r="Q57" s="22"/>
      <c r="R57" s="23"/>
      <c r="S57" s="23"/>
      <c r="T57" s="23"/>
      <c r="U57" s="23"/>
      <c r="V57" s="23"/>
      <c r="W57" s="23"/>
      <c r="X57" s="23"/>
      <c r="Y57" s="24"/>
    </row>
    <row r="58" spans="1:25" ht="12.75" customHeight="1" thickBot="1">
      <c r="A58" s="78"/>
      <c r="B58" s="91" t="s">
        <v>32</v>
      </c>
      <c r="C58" s="92"/>
      <c r="D58" s="92"/>
      <c r="E58" s="92"/>
      <c r="F58" s="146">
        <f>SUM(F46:H57)</f>
        <v>0</v>
      </c>
      <c r="G58" s="146"/>
      <c r="H58" s="146"/>
      <c r="I58" s="146">
        <f>SUM(I46:K57)</f>
        <v>0</v>
      </c>
      <c r="J58" s="146"/>
      <c r="K58" s="146"/>
      <c r="L58" s="146">
        <f>SUM(L46:N57)</f>
        <v>0</v>
      </c>
      <c r="M58" s="146"/>
      <c r="N58" s="147"/>
      <c r="O58" s="90"/>
      <c r="P58" s="90"/>
      <c r="Q58" s="148">
        <f>SUM(Q46:S57)</f>
        <v>0</v>
      </c>
      <c r="R58" s="146"/>
      <c r="S58" s="146"/>
      <c r="T58" s="146">
        <f>SUM(T46:V57)</f>
        <v>0</v>
      </c>
      <c r="U58" s="146"/>
      <c r="V58" s="146"/>
      <c r="W58" s="146">
        <f>SUM(W46:Y57)</f>
        <v>0</v>
      </c>
      <c r="X58" s="146"/>
      <c r="Y58" s="147"/>
    </row>
    <row r="59" spans="1:25" ht="4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ht="15" customHeight="1">
      <c r="A60" s="78"/>
      <c r="B60" s="78" t="s">
        <v>34</v>
      </c>
      <c r="C60" s="78"/>
      <c r="D60" s="78"/>
      <c r="E60" s="78"/>
      <c r="F60" s="78"/>
      <c r="G60" s="78"/>
      <c r="H60" s="78"/>
      <c r="I60" s="78" t="s">
        <v>35</v>
      </c>
      <c r="J60" s="25"/>
      <c r="K60" s="78" t="s">
        <v>36</v>
      </c>
      <c r="L60" s="26"/>
      <c r="M60" s="103" t="s">
        <v>37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</row>
    <row r="61" spans="1:25" ht="1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</row>
    <row r="62" spans="1:25" ht="15" customHeight="1">
      <c r="A62" s="78"/>
      <c r="B62" s="104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105" t="s">
        <v>38</v>
      </c>
      <c r="W62" s="105"/>
      <c r="X62" s="105"/>
      <c r="Y62" s="78"/>
    </row>
    <row r="63" spans="1:25" ht="15" customHeight="1">
      <c r="A63" s="78"/>
      <c r="B63" s="104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106"/>
      <c r="W63" s="106"/>
      <c r="X63" s="106"/>
      <c r="Y63" s="78"/>
    </row>
    <row r="64" spans="1:25" ht="15">
      <c r="A64" s="78"/>
      <c r="B64" s="82" t="s">
        <v>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.75" customHeight="1">
      <c r="A65" s="79"/>
      <c r="B65" s="79"/>
      <c r="C65" s="79"/>
      <c r="D65" s="79"/>
      <c r="E65" s="79"/>
      <c r="F65" s="79"/>
      <c r="G65" s="79"/>
      <c r="H65" s="107" t="s">
        <v>39</v>
      </c>
      <c r="I65" s="107"/>
      <c r="J65" s="107"/>
      <c r="K65" s="107"/>
      <c r="L65" s="107"/>
      <c r="M65" s="107"/>
      <c r="N65" s="107"/>
      <c r="O65" s="107"/>
      <c r="P65" s="27" t="s">
        <v>40</v>
      </c>
      <c r="Q65" s="27"/>
      <c r="R65" s="27"/>
      <c r="S65" s="27"/>
      <c r="T65" s="79"/>
      <c r="U65" s="79"/>
      <c r="V65" s="79"/>
      <c r="W65" s="79"/>
      <c r="X65" s="79"/>
      <c r="Y65" s="79"/>
    </row>
    <row r="66" spans="1:25" ht="12.75" customHeight="1">
      <c r="A66" s="78"/>
      <c r="B66" s="108" t="s">
        <v>41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08" t="s">
        <v>42</v>
      </c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ht="12.75" customHeight="1">
      <c r="A67" s="78"/>
      <c r="B67" s="109" t="s">
        <v>43</v>
      </c>
      <c r="C67" s="109"/>
      <c r="D67" s="109"/>
      <c r="E67" s="109"/>
      <c r="F67" s="109"/>
      <c r="G67" s="109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ht="12.75" customHeight="1">
      <c r="A68" s="78"/>
      <c r="B68" s="110" t="s">
        <v>44</v>
      </c>
      <c r="C68" s="110"/>
      <c r="D68" s="110"/>
      <c r="E68" s="110"/>
      <c r="F68" s="110"/>
      <c r="G68" s="110"/>
      <c r="H68" s="28"/>
      <c r="I68" s="28"/>
      <c r="J68" s="28"/>
      <c r="K68" s="28"/>
      <c r="L68" s="28"/>
      <c r="M68" s="78"/>
      <c r="N68" s="111" t="s">
        <v>45</v>
      </c>
      <c r="O68" s="111"/>
      <c r="P68" s="111"/>
      <c r="Q68" s="111"/>
      <c r="R68" s="111"/>
      <c r="S68" s="111"/>
      <c r="T68" s="112"/>
      <c r="U68" s="29"/>
      <c r="V68" s="29"/>
      <c r="W68" s="29"/>
      <c r="X68" s="29"/>
      <c r="Y68" s="29"/>
    </row>
    <row r="69" spans="1:25" ht="12.75" customHeight="1">
      <c r="A69" s="78"/>
      <c r="B69" s="110" t="s">
        <v>46</v>
      </c>
      <c r="C69" s="110"/>
      <c r="D69" s="110"/>
      <c r="E69" s="110"/>
      <c r="F69" s="110"/>
      <c r="G69" s="110"/>
      <c r="H69" s="28"/>
      <c r="I69" s="28"/>
      <c r="J69" s="28"/>
      <c r="K69" s="28"/>
      <c r="L69" s="28"/>
      <c r="M69" s="78"/>
      <c r="N69" s="111" t="s">
        <v>47</v>
      </c>
      <c r="O69" s="111"/>
      <c r="P69" s="111"/>
      <c r="Q69" s="111"/>
      <c r="R69" s="111"/>
      <c r="S69" s="111"/>
      <c r="T69" s="112"/>
      <c r="U69" s="29"/>
      <c r="V69" s="29"/>
      <c r="W69" s="29"/>
      <c r="X69" s="29"/>
      <c r="Y69" s="29"/>
    </row>
    <row r="70" spans="1:25" ht="12.75" customHeight="1">
      <c r="A70" s="78"/>
      <c r="B70" s="110" t="s">
        <v>48</v>
      </c>
      <c r="C70" s="110"/>
      <c r="D70" s="110"/>
      <c r="E70" s="110"/>
      <c r="F70" s="110"/>
      <c r="G70" s="110"/>
      <c r="H70" s="28"/>
      <c r="I70" s="28"/>
      <c r="J70" s="28"/>
      <c r="K70" s="28"/>
      <c r="L70" s="28"/>
      <c r="M70" s="78"/>
      <c r="N70" s="111" t="s">
        <v>49</v>
      </c>
      <c r="O70" s="111"/>
      <c r="P70" s="111"/>
      <c r="Q70" s="111"/>
      <c r="R70" s="111"/>
      <c r="S70" s="111"/>
      <c r="T70" s="112"/>
      <c r="U70" s="29"/>
      <c r="V70" s="29"/>
      <c r="W70" s="29"/>
      <c r="X70" s="29"/>
      <c r="Y70" s="29"/>
    </row>
    <row r="71" spans="1:25" ht="12.75" customHeight="1">
      <c r="A71" s="78"/>
      <c r="B71" s="110" t="s">
        <v>50</v>
      </c>
      <c r="C71" s="110"/>
      <c r="D71" s="110"/>
      <c r="E71" s="110"/>
      <c r="F71" s="110"/>
      <c r="G71" s="110"/>
      <c r="H71" s="28"/>
      <c r="I71" s="28"/>
      <c r="J71" s="28"/>
      <c r="K71" s="28"/>
      <c r="L71" s="28"/>
      <c r="M71" s="78"/>
      <c r="N71" s="113" t="s">
        <v>247</v>
      </c>
      <c r="O71" s="113"/>
      <c r="P71" s="113"/>
      <c r="Q71" s="113"/>
      <c r="R71" s="113"/>
      <c r="S71" s="113"/>
      <c r="T71" s="112"/>
      <c r="U71" s="29">
        <v>0</v>
      </c>
      <c r="V71" s="29"/>
      <c r="W71" s="29"/>
      <c r="X71" s="29"/>
      <c r="Y71" s="29"/>
    </row>
    <row r="72" spans="1:25" ht="12.75" customHeight="1">
      <c r="A72" s="78"/>
      <c r="B72" s="110" t="s">
        <v>51</v>
      </c>
      <c r="C72" s="110"/>
      <c r="D72" s="110"/>
      <c r="E72" s="110"/>
      <c r="F72" s="110"/>
      <c r="G72" s="110"/>
      <c r="H72" s="28"/>
      <c r="I72" s="28"/>
      <c r="J72" s="28"/>
      <c r="K72" s="28"/>
      <c r="L72" s="28"/>
      <c r="M72" s="78"/>
      <c r="N72" s="113" t="s">
        <v>248</v>
      </c>
      <c r="O72" s="113"/>
      <c r="P72" s="113"/>
      <c r="Q72" s="113"/>
      <c r="R72" s="113"/>
      <c r="S72" s="113"/>
      <c r="T72" s="112"/>
      <c r="U72" s="149">
        <f>U106</f>
        <v>0</v>
      </c>
      <c r="V72" s="149"/>
      <c r="W72" s="149"/>
      <c r="X72" s="149"/>
      <c r="Y72" s="149"/>
    </row>
    <row r="73" spans="1:25" ht="12.75" customHeight="1" thickBot="1">
      <c r="A73" s="78"/>
      <c r="B73" s="110" t="s">
        <v>52</v>
      </c>
      <c r="C73" s="110"/>
      <c r="D73" s="110"/>
      <c r="E73" s="110"/>
      <c r="F73" s="110"/>
      <c r="G73" s="110"/>
      <c r="H73" s="28"/>
      <c r="I73" s="28"/>
      <c r="J73" s="28"/>
      <c r="K73" s="28"/>
      <c r="L73" s="28"/>
      <c r="M73" s="78"/>
      <c r="N73" s="113" t="s">
        <v>53</v>
      </c>
      <c r="O73" s="113"/>
      <c r="P73" s="113"/>
      <c r="Q73" s="113"/>
      <c r="R73" s="113"/>
      <c r="S73" s="113"/>
      <c r="T73" s="112"/>
      <c r="U73" s="30"/>
      <c r="V73" s="30"/>
      <c r="W73" s="30"/>
      <c r="X73" s="30"/>
      <c r="Y73" s="30"/>
    </row>
    <row r="74" spans="1:25" ht="12.75" customHeight="1" thickBot="1">
      <c r="A74" s="78"/>
      <c r="B74" s="110" t="s">
        <v>54</v>
      </c>
      <c r="C74" s="110"/>
      <c r="D74" s="110"/>
      <c r="E74" s="110"/>
      <c r="F74" s="110"/>
      <c r="G74" s="110"/>
      <c r="H74" s="28"/>
      <c r="I74" s="28"/>
      <c r="J74" s="28"/>
      <c r="K74" s="28"/>
      <c r="L74" s="28"/>
      <c r="M74" s="78"/>
      <c r="N74" s="114" t="s">
        <v>55</v>
      </c>
      <c r="O74" s="114"/>
      <c r="P74" s="114"/>
      <c r="Q74" s="114"/>
      <c r="R74" s="114"/>
      <c r="S74" s="114"/>
      <c r="T74" s="112"/>
      <c r="U74" s="150">
        <f>SUM(U68:Y73)</f>
        <v>0</v>
      </c>
      <c r="V74" s="151"/>
      <c r="W74" s="151"/>
      <c r="X74" s="151"/>
      <c r="Y74" s="152"/>
    </row>
    <row r="75" spans="1:25" ht="12.75" customHeight="1" thickBot="1">
      <c r="A75" s="78"/>
      <c r="B75" s="110" t="s">
        <v>56</v>
      </c>
      <c r="C75" s="110"/>
      <c r="D75" s="110"/>
      <c r="E75" s="110"/>
      <c r="F75" s="110"/>
      <c r="G75" s="110"/>
      <c r="H75" s="28"/>
      <c r="I75" s="28"/>
      <c r="J75" s="28"/>
      <c r="K75" s="28"/>
      <c r="L75" s="28"/>
      <c r="M75" s="78"/>
      <c r="N75" s="113"/>
      <c r="O75" s="113"/>
      <c r="P75" s="113"/>
      <c r="Q75" s="113"/>
      <c r="R75" s="113"/>
      <c r="S75" s="113"/>
      <c r="T75" s="112"/>
      <c r="U75" s="115"/>
      <c r="V75" s="115"/>
      <c r="W75" s="115"/>
      <c r="X75" s="115"/>
      <c r="Y75" s="115"/>
    </row>
    <row r="76" spans="1:25" ht="12.75" customHeight="1" thickBot="1">
      <c r="A76" s="78"/>
      <c r="B76" s="116" t="s">
        <v>57</v>
      </c>
      <c r="C76" s="116"/>
      <c r="D76" s="116"/>
      <c r="E76" s="116"/>
      <c r="F76" s="116"/>
      <c r="G76" s="116"/>
      <c r="H76" s="156">
        <f>Detalle!B12-Detalle!B4</f>
        <v>0</v>
      </c>
      <c r="I76" s="156"/>
      <c r="J76" s="156"/>
      <c r="K76" s="156"/>
      <c r="L76" s="156"/>
      <c r="M76" s="78"/>
      <c r="N76" s="117" t="s">
        <v>58</v>
      </c>
      <c r="O76" s="117"/>
      <c r="P76" s="117"/>
      <c r="Q76" s="117"/>
      <c r="R76" s="117"/>
      <c r="S76" s="117"/>
      <c r="T76" s="112"/>
      <c r="U76" s="153">
        <f>U74+H104</f>
        <v>0</v>
      </c>
      <c r="V76" s="154"/>
      <c r="W76" s="154"/>
      <c r="X76" s="154"/>
      <c r="Y76" s="155"/>
    </row>
    <row r="77" spans="1:25" ht="12.75" customHeight="1" thickBot="1">
      <c r="A77" s="78"/>
      <c r="B77" s="118" t="s">
        <v>59</v>
      </c>
      <c r="C77" s="118"/>
      <c r="D77" s="118"/>
      <c r="E77" s="118"/>
      <c r="F77" s="118"/>
      <c r="G77" s="118"/>
      <c r="H77" s="150">
        <f>SUM(H68:L76)</f>
        <v>0</v>
      </c>
      <c r="I77" s="151"/>
      <c r="J77" s="151"/>
      <c r="K77" s="151"/>
      <c r="L77" s="152"/>
      <c r="M77" s="78"/>
      <c r="N77" s="67" t="str">
        <f>IF(U76&lt;&gt;H86,"BALANCE NO CIERRA"," * * *")</f>
        <v> * * *</v>
      </c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ht="4.5" customHeight="1">
      <c r="A78" s="78"/>
      <c r="B78" s="78"/>
      <c r="C78" s="78"/>
      <c r="D78" s="78"/>
      <c r="E78" s="78"/>
      <c r="F78" s="78"/>
      <c r="G78" s="78"/>
      <c r="H78" s="112"/>
      <c r="I78" s="112"/>
      <c r="J78" s="112"/>
      <c r="K78" s="112"/>
      <c r="L78" s="112"/>
      <c r="M78" s="78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ht="12.75" customHeight="1">
      <c r="A79" s="78"/>
      <c r="B79" s="119" t="s">
        <v>60</v>
      </c>
      <c r="C79" s="119"/>
      <c r="D79" s="119"/>
      <c r="E79" s="119"/>
      <c r="F79" s="119"/>
      <c r="G79" s="119"/>
      <c r="H79" s="120"/>
      <c r="I79" s="120"/>
      <c r="J79" s="120"/>
      <c r="K79" s="120"/>
      <c r="L79" s="120"/>
      <c r="M79" s="121"/>
      <c r="N79" s="122" t="s">
        <v>61</v>
      </c>
      <c r="O79" s="122"/>
      <c r="P79" s="122"/>
      <c r="Q79" s="122"/>
      <c r="R79" s="122"/>
      <c r="S79" s="120"/>
      <c r="T79" s="112"/>
      <c r="U79" s="112"/>
      <c r="V79" s="112"/>
      <c r="W79" s="112"/>
      <c r="X79" s="112"/>
      <c r="Y79" s="112"/>
    </row>
    <row r="80" spans="1:25" ht="12.75" customHeight="1">
      <c r="A80" s="78"/>
      <c r="B80" s="123" t="s">
        <v>62</v>
      </c>
      <c r="C80" s="123"/>
      <c r="D80" s="123"/>
      <c r="E80" s="123"/>
      <c r="F80" s="123"/>
      <c r="G80" s="123"/>
      <c r="H80" s="29"/>
      <c r="I80" s="29"/>
      <c r="J80" s="29"/>
      <c r="K80" s="29"/>
      <c r="L80" s="29"/>
      <c r="M80" s="121"/>
      <c r="N80" s="124" t="s">
        <v>63</v>
      </c>
      <c r="O80" s="124"/>
      <c r="P80" s="124"/>
      <c r="Q80" s="124"/>
      <c r="R80" s="124"/>
      <c r="S80" s="124"/>
      <c r="T80" s="112"/>
      <c r="U80" s="112"/>
      <c r="V80" s="112"/>
      <c r="W80" s="112"/>
      <c r="X80" s="112"/>
      <c r="Y80" s="112"/>
    </row>
    <row r="81" spans="1:25" ht="12.75" customHeight="1">
      <c r="A81" s="78"/>
      <c r="B81" s="125" t="s">
        <v>64</v>
      </c>
      <c r="C81" s="121"/>
      <c r="D81" s="121"/>
      <c r="E81" s="121"/>
      <c r="F81" s="121"/>
      <c r="G81" s="121"/>
      <c r="H81" s="29">
        <v>0</v>
      </c>
      <c r="I81" s="29"/>
      <c r="J81" s="29"/>
      <c r="K81" s="29"/>
      <c r="L81" s="29"/>
      <c r="M81" s="121"/>
      <c r="N81" s="126" t="s">
        <v>65</v>
      </c>
      <c r="O81" s="126"/>
      <c r="P81" s="126"/>
      <c r="Q81" s="126"/>
      <c r="R81" s="126"/>
      <c r="S81" s="126"/>
      <c r="T81" s="113"/>
      <c r="U81" s="149">
        <f>Detalle!B33</f>
        <v>0</v>
      </c>
      <c r="V81" s="149"/>
      <c r="W81" s="149"/>
      <c r="X81" s="149"/>
      <c r="Y81" s="149"/>
    </row>
    <row r="82" spans="1:25" ht="12.75" customHeight="1">
      <c r="A82" s="78"/>
      <c r="B82" s="78" t="s">
        <v>66</v>
      </c>
      <c r="C82" s="78"/>
      <c r="D82" s="78"/>
      <c r="E82" s="78"/>
      <c r="F82" s="78"/>
      <c r="G82" s="78"/>
      <c r="H82" s="149">
        <f>Detalle!B4</f>
        <v>0</v>
      </c>
      <c r="I82" s="149"/>
      <c r="J82" s="149"/>
      <c r="K82" s="149"/>
      <c r="L82" s="149"/>
      <c r="M82" s="121"/>
      <c r="N82" s="127" t="s">
        <v>67</v>
      </c>
      <c r="O82" s="127"/>
      <c r="P82" s="127"/>
      <c r="Q82" s="127"/>
      <c r="R82" s="127"/>
      <c r="S82" s="127"/>
      <c r="T82" s="113"/>
      <c r="U82" s="29"/>
      <c r="V82" s="29"/>
      <c r="W82" s="29"/>
      <c r="X82" s="29"/>
      <c r="Y82" s="29"/>
    </row>
    <row r="83" spans="1:25" ht="12.75" customHeight="1" thickBot="1">
      <c r="A83" s="78"/>
      <c r="B83" s="128" t="s">
        <v>68</v>
      </c>
      <c r="C83" s="128"/>
      <c r="D83" s="128"/>
      <c r="E83" s="128"/>
      <c r="F83" s="128"/>
      <c r="G83" s="121"/>
      <c r="H83" s="157">
        <f>Detalle!B21</f>
        <v>0</v>
      </c>
      <c r="I83" s="157"/>
      <c r="J83" s="157"/>
      <c r="K83" s="157"/>
      <c r="L83" s="157"/>
      <c r="M83" s="121"/>
      <c r="N83" s="127" t="s">
        <v>69</v>
      </c>
      <c r="O83" s="127"/>
      <c r="P83" s="127"/>
      <c r="Q83" s="127"/>
      <c r="R83" s="127"/>
      <c r="S83" s="127"/>
      <c r="T83" s="113"/>
      <c r="U83" s="30"/>
      <c r="V83" s="30"/>
      <c r="W83" s="30"/>
      <c r="X83" s="30"/>
      <c r="Y83" s="30"/>
    </row>
    <row r="84" spans="1:25" ht="12.75" customHeight="1" thickBot="1">
      <c r="A84" s="78"/>
      <c r="B84" s="123" t="s">
        <v>70</v>
      </c>
      <c r="C84" s="123"/>
      <c r="D84" s="123"/>
      <c r="E84" s="123"/>
      <c r="F84" s="123"/>
      <c r="G84" s="121"/>
      <c r="H84" s="30"/>
      <c r="I84" s="30"/>
      <c r="J84" s="30"/>
      <c r="K84" s="30"/>
      <c r="L84" s="30"/>
      <c r="M84" s="121"/>
      <c r="N84" s="127" t="s">
        <v>71</v>
      </c>
      <c r="O84" s="127"/>
      <c r="P84" s="127"/>
      <c r="Q84" s="127"/>
      <c r="R84" s="127"/>
      <c r="S84" s="127"/>
      <c r="T84" s="113"/>
      <c r="U84" s="158">
        <f>-Semovientes!E50-Semovientes!E58</f>
        <v>0</v>
      </c>
      <c r="V84" s="159"/>
      <c r="W84" s="159"/>
      <c r="X84" s="159"/>
      <c r="Y84" s="160"/>
    </row>
    <row r="85" spans="1:25" ht="12.75" customHeight="1" thickBot="1">
      <c r="A85" s="78"/>
      <c r="B85" s="129" t="s">
        <v>72</v>
      </c>
      <c r="C85" s="129"/>
      <c r="D85" s="129"/>
      <c r="E85" s="129"/>
      <c r="F85" s="129"/>
      <c r="G85" s="129"/>
      <c r="H85" s="150">
        <f>SUM(H80:L84)</f>
        <v>0</v>
      </c>
      <c r="I85" s="151"/>
      <c r="J85" s="151"/>
      <c r="K85" s="151"/>
      <c r="L85" s="152"/>
      <c r="M85" s="121"/>
      <c r="N85" s="117" t="s">
        <v>73</v>
      </c>
      <c r="O85" s="117"/>
      <c r="P85" s="117"/>
      <c r="Q85" s="117"/>
      <c r="R85" s="117"/>
      <c r="S85" s="117"/>
      <c r="T85" s="112"/>
      <c r="U85" s="153">
        <f>SUM(U81:Y84)</f>
        <v>0</v>
      </c>
      <c r="V85" s="154"/>
      <c r="W85" s="154"/>
      <c r="X85" s="154"/>
      <c r="Y85" s="155"/>
    </row>
    <row r="86" spans="1:25" ht="12.75" customHeight="1" thickBot="1">
      <c r="A86" s="78"/>
      <c r="B86" s="129" t="s">
        <v>74</v>
      </c>
      <c r="C86" s="129"/>
      <c r="D86" s="129"/>
      <c r="E86" s="129"/>
      <c r="F86" s="129"/>
      <c r="G86" s="129"/>
      <c r="H86" s="150">
        <f>H85+H77</f>
        <v>0</v>
      </c>
      <c r="I86" s="151"/>
      <c r="J86" s="151"/>
      <c r="K86" s="151"/>
      <c r="L86" s="152"/>
      <c r="M86" s="121"/>
      <c r="N86" s="120"/>
      <c r="O86" s="120"/>
      <c r="P86" s="120"/>
      <c r="Q86" s="120"/>
      <c r="R86" s="120"/>
      <c r="S86" s="120"/>
      <c r="T86" s="112"/>
      <c r="U86" s="112"/>
      <c r="V86" s="112"/>
      <c r="W86" s="112"/>
      <c r="X86" s="112"/>
      <c r="Y86" s="112"/>
    </row>
    <row r="87" spans="1:25" ht="3" customHeight="1">
      <c r="A87" s="78"/>
      <c r="B87" s="121"/>
      <c r="C87" s="121"/>
      <c r="D87" s="121"/>
      <c r="E87" s="121"/>
      <c r="F87" s="121"/>
      <c r="G87" s="121"/>
      <c r="H87" s="120"/>
      <c r="I87" s="120"/>
      <c r="J87" s="120"/>
      <c r="K87" s="120"/>
      <c r="L87" s="120"/>
      <c r="M87" s="121"/>
      <c r="N87" s="121"/>
      <c r="O87" s="121"/>
      <c r="P87" s="121"/>
      <c r="Q87" s="121"/>
      <c r="R87" s="121"/>
      <c r="S87" s="121"/>
      <c r="T87" s="121"/>
      <c r="U87" s="112"/>
      <c r="V87" s="112"/>
      <c r="W87" s="112"/>
      <c r="X87" s="112"/>
      <c r="Y87" s="112"/>
    </row>
    <row r="88" spans="1:25" ht="12.75" customHeight="1">
      <c r="A88" s="78"/>
      <c r="B88" s="130" t="s">
        <v>76</v>
      </c>
      <c r="C88" s="78"/>
      <c r="D88" s="78"/>
      <c r="E88" s="78"/>
      <c r="F88" s="78"/>
      <c r="G88" s="78"/>
      <c r="H88" s="112"/>
      <c r="I88" s="112"/>
      <c r="J88" s="112"/>
      <c r="K88" s="112"/>
      <c r="L88" s="112"/>
      <c r="M88" s="78"/>
      <c r="N88" s="131" t="s">
        <v>75</v>
      </c>
      <c r="O88" s="131"/>
      <c r="P88" s="131"/>
      <c r="Q88" s="131"/>
      <c r="R88" s="131"/>
      <c r="S88" s="131"/>
      <c r="T88" s="131"/>
      <c r="U88" s="112"/>
      <c r="V88" s="112"/>
      <c r="W88" s="112"/>
      <c r="X88" s="112"/>
      <c r="Y88" s="112"/>
    </row>
    <row r="89" spans="1:25" ht="12.75" customHeight="1">
      <c r="A89" s="78"/>
      <c r="B89" s="130" t="s">
        <v>77</v>
      </c>
      <c r="C89" s="78"/>
      <c r="D89" s="78"/>
      <c r="E89" s="78"/>
      <c r="F89" s="78"/>
      <c r="G89" s="78"/>
      <c r="H89" s="112"/>
      <c r="I89" s="112"/>
      <c r="J89" s="112"/>
      <c r="K89" s="112"/>
      <c r="L89" s="112"/>
      <c r="M89" s="78"/>
      <c r="N89" s="131"/>
      <c r="O89" s="131"/>
      <c r="P89" s="131"/>
      <c r="Q89" s="131"/>
      <c r="R89" s="131"/>
      <c r="S89" s="131"/>
      <c r="T89" s="131"/>
      <c r="U89" s="161">
        <f>Detalle!B51</f>
        <v>0</v>
      </c>
      <c r="V89" s="162"/>
      <c r="W89" s="162"/>
      <c r="X89" s="162"/>
      <c r="Y89" s="163"/>
    </row>
    <row r="90" spans="1:25" ht="12.75" customHeight="1" thickBot="1">
      <c r="A90" s="78"/>
      <c r="B90" s="123" t="s">
        <v>78</v>
      </c>
      <c r="C90" s="123"/>
      <c r="D90" s="123"/>
      <c r="E90" s="123"/>
      <c r="F90" s="123"/>
      <c r="G90" s="123"/>
      <c r="H90" s="29"/>
      <c r="I90" s="29"/>
      <c r="J90" s="29"/>
      <c r="K90" s="29"/>
      <c r="L90" s="29"/>
      <c r="M90" s="78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1:25" ht="12.75" customHeight="1" thickBot="1">
      <c r="A91" s="78"/>
      <c r="B91" s="123" t="s">
        <v>79</v>
      </c>
      <c r="C91" s="123"/>
      <c r="D91" s="123"/>
      <c r="E91" s="123"/>
      <c r="F91" s="123"/>
      <c r="G91" s="123"/>
      <c r="H91" s="29"/>
      <c r="I91" s="29"/>
      <c r="J91" s="29"/>
      <c r="K91" s="29"/>
      <c r="L91" s="29"/>
      <c r="M91" s="78"/>
      <c r="N91" s="114" t="s">
        <v>80</v>
      </c>
      <c r="O91" s="114"/>
      <c r="P91" s="114"/>
      <c r="Q91" s="114"/>
      <c r="R91" s="114"/>
      <c r="S91" s="114"/>
      <c r="T91" s="112"/>
      <c r="U91" s="153">
        <f>U85-U89</f>
        <v>0</v>
      </c>
      <c r="V91" s="154"/>
      <c r="W91" s="154"/>
      <c r="X91" s="154"/>
      <c r="Y91" s="155"/>
    </row>
    <row r="92" spans="1:25" ht="12.75" customHeight="1">
      <c r="A92" s="78"/>
      <c r="B92" s="123" t="s">
        <v>81</v>
      </c>
      <c r="C92" s="123"/>
      <c r="D92" s="123"/>
      <c r="E92" s="123"/>
      <c r="F92" s="123"/>
      <c r="G92" s="123"/>
      <c r="H92" s="29"/>
      <c r="I92" s="29"/>
      <c r="J92" s="29"/>
      <c r="K92" s="29"/>
      <c r="L92" s="29"/>
      <c r="M92" s="78"/>
      <c r="N92" s="132"/>
      <c r="O92" s="13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1:25" ht="12.75" customHeight="1">
      <c r="A93" s="78"/>
      <c r="B93" s="123" t="s">
        <v>82</v>
      </c>
      <c r="C93" s="123"/>
      <c r="D93" s="123"/>
      <c r="E93" s="123"/>
      <c r="F93" s="123"/>
      <c r="G93" s="123"/>
      <c r="H93" s="29"/>
      <c r="I93" s="29"/>
      <c r="J93" s="29"/>
      <c r="K93" s="29"/>
      <c r="L93" s="29"/>
      <c r="M93" s="78"/>
      <c r="N93" s="133" t="s">
        <v>83</v>
      </c>
      <c r="O93" s="133"/>
      <c r="P93" s="133"/>
      <c r="Q93" s="133"/>
      <c r="R93" s="133"/>
      <c r="S93" s="133"/>
      <c r="T93" s="133"/>
      <c r="U93" s="112"/>
      <c r="V93" s="112"/>
      <c r="W93" s="112"/>
      <c r="X93" s="112"/>
      <c r="Y93" s="112"/>
    </row>
    <row r="94" spans="1:25" ht="12.75" customHeight="1">
      <c r="A94" s="78"/>
      <c r="B94" s="123" t="s">
        <v>84</v>
      </c>
      <c r="C94" s="123"/>
      <c r="D94" s="123"/>
      <c r="E94" s="123"/>
      <c r="F94" s="123"/>
      <c r="G94" s="123"/>
      <c r="H94" s="29"/>
      <c r="I94" s="29"/>
      <c r="J94" s="29"/>
      <c r="K94" s="29"/>
      <c r="L94" s="29"/>
      <c r="M94" s="78"/>
      <c r="N94" s="133"/>
      <c r="O94" s="133"/>
      <c r="P94" s="133"/>
      <c r="Q94" s="133"/>
      <c r="R94" s="133"/>
      <c r="S94" s="133"/>
      <c r="T94" s="133"/>
      <c r="U94" s="157">
        <f>Detalle!B64</f>
        <v>0</v>
      </c>
      <c r="V94" s="157"/>
      <c r="W94" s="157"/>
      <c r="X94" s="157"/>
      <c r="Y94" s="157"/>
    </row>
    <row r="95" spans="1:25" ht="12.75" customHeight="1" thickBot="1">
      <c r="A95" s="78"/>
      <c r="B95" s="123" t="s">
        <v>85</v>
      </c>
      <c r="C95" s="123"/>
      <c r="D95" s="123"/>
      <c r="E95" s="123"/>
      <c r="F95" s="123"/>
      <c r="G95" s="123"/>
      <c r="H95" s="30"/>
      <c r="I95" s="30"/>
      <c r="J95" s="30"/>
      <c r="K95" s="30"/>
      <c r="L95" s="30"/>
      <c r="M95" s="78"/>
      <c r="N95" s="132"/>
      <c r="O95" s="13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1:25" ht="12.75" customHeight="1" thickBot="1">
      <c r="A96" s="78"/>
      <c r="B96" s="118" t="s">
        <v>86</v>
      </c>
      <c r="C96" s="118"/>
      <c r="D96" s="118"/>
      <c r="E96" s="118"/>
      <c r="F96" s="118"/>
      <c r="G96" s="118"/>
      <c r="H96" s="150">
        <f>SUM(H90:L95)</f>
        <v>0</v>
      </c>
      <c r="I96" s="151"/>
      <c r="J96" s="151"/>
      <c r="K96" s="151"/>
      <c r="L96" s="152"/>
      <c r="M96" s="78"/>
      <c r="N96" s="127" t="s">
        <v>87</v>
      </c>
      <c r="O96" s="127"/>
      <c r="P96" s="127"/>
      <c r="Q96" s="127"/>
      <c r="R96" s="127"/>
      <c r="S96" s="127"/>
      <c r="T96" s="112"/>
      <c r="U96" s="29"/>
      <c r="V96" s="29"/>
      <c r="W96" s="29"/>
      <c r="X96" s="29"/>
      <c r="Y96" s="29"/>
    </row>
    <row r="97" spans="1:25" ht="12.75" customHeight="1">
      <c r="A97" s="78"/>
      <c r="B97" s="134"/>
      <c r="C97" s="78"/>
      <c r="D97" s="78"/>
      <c r="E97" s="78"/>
      <c r="F97" s="78"/>
      <c r="G97" s="78"/>
      <c r="H97" s="112"/>
      <c r="I97" s="112"/>
      <c r="J97" s="112"/>
      <c r="K97" s="112"/>
      <c r="L97" s="112"/>
      <c r="M97" s="78"/>
      <c r="N97" s="127" t="s">
        <v>88</v>
      </c>
      <c r="O97" s="127"/>
      <c r="P97" s="127"/>
      <c r="Q97" s="127"/>
      <c r="R97" s="127"/>
      <c r="S97" s="127"/>
      <c r="T97" s="112"/>
      <c r="U97" s="29"/>
      <c r="V97" s="29"/>
      <c r="W97" s="29"/>
      <c r="X97" s="29"/>
      <c r="Y97" s="29"/>
    </row>
    <row r="98" spans="1:25" ht="12.75" customHeight="1" thickBot="1">
      <c r="A98" s="78"/>
      <c r="B98" s="130" t="s">
        <v>89</v>
      </c>
      <c r="C98" s="78"/>
      <c r="D98" s="78"/>
      <c r="E98" s="78"/>
      <c r="F98" s="78"/>
      <c r="G98" s="78"/>
      <c r="H98" s="112"/>
      <c r="I98" s="112"/>
      <c r="J98" s="112"/>
      <c r="K98" s="112"/>
      <c r="L98" s="112"/>
      <c r="M98" s="78"/>
      <c r="N98" s="132"/>
      <c r="O98" s="13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1:25" ht="12.75" customHeight="1" thickBot="1">
      <c r="A99" s="78"/>
      <c r="B99" s="123" t="s">
        <v>78</v>
      </c>
      <c r="C99" s="123"/>
      <c r="D99" s="123"/>
      <c r="E99" s="123"/>
      <c r="F99" s="123"/>
      <c r="G99" s="123"/>
      <c r="H99" s="29"/>
      <c r="I99" s="29"/>
      <c r="J99" s="29"/>
      <c r="K99" s="29"/>
      <c r="L99" s="29"/>
      <c r="M99" s="78"/>
      <c r="N99" s="114" t="s">
        <v>90</v>
      </c>
      <c r="O99" s="114"/>
      <c r="P99" s="114"/>
      <c r="Q99" s="114"/>
      <c r="R99" s="114"/>
      <c r="S99" s="114"/>
      <c r="T99" s="112"/>
      <c r="U99" s="153">
        <f>U91-U94-U96+U97</f>
        <v>0</v>
      </c>
      <c r="V99" s="154"/>
      <c r="W99" s="154"/>
      <c r="X99" s="154"/>
      <c r="Y99" s="155"/>
    </row>
    <row r="100" spans="1:25" ht="12.75" customHeight="1">
      <c r="A100" s="78"/>
      <c r="B100" s="123" t="s">
        <v>91</v>
      </c>
      <c r="C100" s="123"/>
      <c r="D100" s="123"/>
      <c r="E100" s="123"/>
      <c r="F100" s="123"/>
      <c r="G100" s="123"/>
      <c r="H100" s="29"/>
      <c r="I100" s="29"/>
      <c r="J100" s="29"/>
      <c r="K100" s="29"/>
      <c r="L100" s="29"/>
      <c r="M100" s="78"/>
      <c r="N100" s="132"/>
      <c r="O100" s="13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1:25" ht="12.75" customHeight="1" thickBot="1">
      <c r="A101" s="78"/>
      <c r="B101" s="123" t="s">
        <v>84</v>
      </c>
      <c r="C101" s="123"/>
      <c r="D101" s="123"/>
      <c r="E101" s="123"/>
      <c r="F101" s="123"/>
      <c r="G101" s="123"/>
      <c r="H101" s="30"/>
      <c r="I101" s="30"/>
      <c r="J101" s="30"/>
      <c r="K101" s="30"/>
      <c r="L101" s="30"/>
      <c r="M101" s="78"/>
      <c r="N101" s="127" t="s">
        <v>92</v>
      </c>
      <c r="O101" s="127"/>
      <c r="P101" s="127"/>
      <c r="Q101" s="127"/>
      <c r="R101" s="127"/>
      <c r="S101" s="127"/>
      <c r="T101" s="112"/>
      <c r="U101" s="29"/>
      <c r="V101" s="29"/>
      <c r="W101" s="29"/>
      <c r="X101" s="29"/>
      <c r="Y101" s="29"/>
    </row>
    <row r="102" spans="1:25" ht="12.75" customHeight="1" thickBot="1">
      <c r="A102" s="78"/>
      <c r="B102" s="118" t="s">
        <v>93</v>
      </c>
      <c r="C102" s="118"/>
      <c r="D102" s="118"/>
      <c r="E102" s="118"/>
      <c r="F102" s="118"/>
      <c r="G102" s="118"/>
      <c r="H102" s="150">
        <f>SUM(H99:L101)</f>
        <v>0</v>
      </c>
      <c r="I102" s="151"/>
      <c r="J102" s="151"/>
      <c r="K102" s="151"/>
      <c r="L102" s="152"/>
      <c r="M102" s="78"/>
      <c r="N102" s="127" t="s">
        <v>94</v>
      </c>
      <c r="O102" s="127"/>
      <c r="P102" s="127"/>
      <c r="Q102" s="127"/>
      <c r="R102" s="127"/>
      <c r="S102" s="127"/>
      <c r="T102" s="112"/>
      <c r="U102" s="29"/>
      <c r="V102" s="29"/>
      <c r="W102" s="29"/>
      <c r="X102" s="29"/>
      <c r="Y102" s="29"/>
    </row>
    <row r="103" spans="1:25" ht="12.75" customHeight="1" thickBot="1">
      <c r="A103" s="78"/>
      <c r="B103" s="134"/>
      <c r="C103" s="78"/>
      <c r="D103" s="78"/>
      <c r="E103" s="78"/>
      <c r="F103" s="78"/>
      <c r="G103" s="78"/>
      <c r="H103" s="112"/>
      <c r="I103" s="112"/>
      <c r="J103" s="112"/>
      <c r="K103" s="112"/>
      <c r="L103" s="112"/>
      <c r="M103" s="78"/>
      <c r="N103" s="132"/>
      <c r="O103" s="13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1:25" ht="12.75" customHeight="1" thickBot="1">
      <c r="A104" s="78"/>
      <c r="B104" s="118" t="s">
        <v>95</v>
      </c>
      <c r="C104" s="118"/>
      <c r="D104" s="118"/>
      <c r="E104" s="118"/>
      <c r="F104" s="118"/>
      <c r="G104" s="118"/>
      <c r="H104" s="153">
        <f>H102+H96</f>
        <v>0</v>
      </c>
      <c r="I104" s="154"/>
      <c r="J104" s="154"/>
      <c r="K104" s="154"/>
      <c r="L104" s="155"/>
      <c r="M104" s="78"/>
      <c r="N104" s="127" t="s">
        <v>96</v>
      </c>
      <c r="O104" s="127"/>
      <c r="P104" s="127"/>
      <c r="Q104" s="127"/>
      <c r="R104" s="127"/>
      <c r="S104" s="127"/>
      <c r="T104" s="112"/>
      <c r="U104" s="29"/>
      <c r="V104" s="29"/>
      <c r="W104" s="29"/>
      <c r="X104" s="29"/>
      <c r="Y104" s="29"/>
    </row>
    <row r="105" spans="1:25" ht="5.25" customHeight="1" thickBo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132"/>
      <c r="O105" s="13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spans="1:25" ht="12.75" customHeight="1" thickBo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114" t="s">
        <v>97</v>
      </c>
      <c r="O106" s="114"/>
      <c r="P106" s="114"/>
      <c r="Q106" s="114"/>
      <c r="R106" s="114"/>
      <c r="S106" s="114"/>
      <c r="T106" s="112"/>
      <c r="U106" s="153">
        <f>U99-U101+U102-U104</f>
        <v>0</v>
      </c>
      <c r="V106" s="154"/>
      <c r="W106" s="154"/>
      <c r="X106" s="154"/>
      <c r="Y106" s="155"/>
    </row>
    <row r="107" spans="1:25" ht="5.2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</row>
    <row r="108" spans="1:25" ht="12.75" customHeight="1">
      <c r="A108" s="78"/>
      <c r="B108" s="135" t="s">
        <v>98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78"/>
      <c r="W108" s="80" t="s">
        <v>35</v>
      </c>
      <c r="X108" s="78"/>
      <c r="Y108" s="80" t="s">
        <v>36</v>
      </c>
    </row>
    <row r="109" spans="1:25" ht="6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</row>
    <row r="110" spans="1:25" ht="12.75" customHeight="1">
      <c r="A110" s="78"/>
      <c r="B110" s="109" t="s">
        <v>99</v>
      </c>
      <c r="C110" s="109"/>
      <c r="D110" s="109"/>
      <c r="E110" s="109"/>
      <c r="F110" s="109"/>
      <c r="G110" s="109"/>
      <c r="H110" s="109"/>
      <c r="I110" s="109"/>
      <c r="J110" s="10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</row>
    <row r="111" spans="1:25" ht="12.75" customHeight="1">
      <c r="A111" s="78"/>
      <c r="B111" s="136" t="s">
        <v>262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</row>
    <row r="112" spans="1:25" ht="12.75" customHeight="1">
      <c r="A112" s="78"/>
      <c r="B112" s="105" t="s">
        <v>100</v>
      </c>
      <c r="C112" s="105"/>
      <c r="D112" s="31"/>
      <c r="E112" s="31"/>
      <c r="F112" s="31"/>
      <c r="G112" s="106"/>
      <c r="H112" s="105" t="s">
        <v>101</v>
      </c>
      <c r="I112" s="105"/>
      <c r="J112" s="105"/>
      <c r="K112" s="25"/>
      <c r="L112" s="137" t="s">
        <v>102</v>
      </c>
      <c r="M112" s="137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</row>
    <row r="113" spans="1:25" ht="12.75" customHeight="1">
      <c r="A113" s="78"/>
      <c r="B113" s="105" t="s">
        <v>100</v>
      </c>
      <c r="C113" s="105"/>
      <c r="D113" s="31"/>
      <c r="E113" s="31"/>
      <c r="F113" s="31"/>
      <c r="G113" s="104"/>
      <c r="H113" s="105" t="s">
        <v>101</v>
      </c>
      <c r="I113" s="105"/>
      <c r="J113" s="105"/>
      <c r="K113" s="25"/>
      <c r="L113" s="137" t="s">
        <v>102</v>
      </c>
      <c r="M113" s="137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ht="4.5" customHeight="1">
      <c r="A114" s="78"/>
      <c r="B114" s="104"/>
      <c r="C114" s="104"/>
      <c r="D114" s="104"/>
      <c r="E114" s="104"/>
      <c r="F114" s="104"/>
      <c r="G114" s="104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</row>
    <row r="115" spans="1:25" ht="12.75" customHeight="1">
      <c r="A115" s="78"/>
      <c r="B115" s="138" t="s">
        <v>103</v>
      </c>
      <c r="C115" s="138"/>
      <c r="D115" s="138"/>
      <c r="E115" s="138"/>
      <c r="F115" s="3"/>
      <c r="G115" s="3"/>
      <c r="H115" s="3"/>
      <c r="I115" s="3"/>
      <c r="J115" s="32" t="s">
        <v>104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6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</row>
    <row r="117" spans="1:25" ht="12.75" customHeight="1">
      <c r="A117" s="78"/>
      <c r="B117" s="138" t="s">
        <v>105</v>
      </c>
      <c r="C117" s="138"/>
      <c r="D117" s="138"/>
      <c r="E117" s="138"/>
      <c r="F117" s="3"/>
      <c r="G117" s="3"/>
      <c r="H117" s="3"/>
      <c r="I117" s="3"/>
      <c r="J117" s="32" t="s">
        <v>104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ht="12.75" customHeight="1">
      <c r="A118" s="78"/>
      <c r="B118" s="104"/>
      <c r="C118" s="104"/>
      <c r="D118" s="104"/>
      <c r="E118" s="104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</row>
    <row r="119" spans="1:25" ht="12.75" customHeight="1">
      <c r="A119" s="78"/>
      <c r="B119" s="104"/>
      <c r="C119" s="104"/>
      <c r="D119" s="104"/>
      <c r="E119" s="104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78"/>
      <c r="Q119" s="78"/>
      <c r="R119" s="78"/>
      <c r="S119" s="78"/>
      <c r="T119" s="78"/>
      <c r="U119" s="78"/>
      <c r="V119" s="78"/>
      <c r="W119" s="78"/>
      <c r="X119" s="78"/>
      <c r="Y119" s="78"/>
    </row>
    <row r="120" spans="1:25" ht="12.75" customHeight="1">
      <c r="A120" s="78"/>
      <c r="B120" s="104"/>
      <c r="C120" s="104"/>
      <c r="D120" s="104"/>
      <c r="E120" s="104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40"/>
      <c r="Q120" s="140"/>
      <c r="R120" s="140"/>
      <c r="S120" s="140"/>
      <c r="T120" s="140"/>
      <c r="U120" s="140"/>
      <c r="V120" s="140"/>
      <c r="W120" s="140"/>
      <c r="X120" s="140"/>
      <c r="Y120" s="78"/>
    </row>
    <row r="121" spans="1:25" ht="12.75" customHeight="1">
      <c r="A121" s="78"/>
      <c r="B121" s="141" t="s">
        <v>106</v>
      </c>
      <c r="C121" s="141"/>
      <c r="D121" s="141"/>
      <c r="E121" s="104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05" t="s">
        <v>107</v>
      </c>
      <c r="Q121" s="105"/>
      <c r="R121" s="105"/>
      <c r="S121" s="105"/>
      <c r="T121" s="105"/>
      <c r="U121" s="105"/>
      <c r="V121" s="105"/>
      <c r="W121" s="105"/>
      <c r="X121" s="105"/>
      <c r="Y121" s="78"/>
    </row>
    <row r="122" spans="1:25" ht="9.75" customHeight="1">
      <c r="A122" s="78"/>
      <c r="B122" s="104" t="s">
        <v>263</v>
      </c>
      <c r="C122" s="104"/>
      <c r="D122" s="104"/>
      <c r="E122" s="104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78"/>
      <c r="Q122" s="78"/>
      <c r="R122" s="78"/>
      <c r="S122" s="78"/>
      <c r="T122" s="78"/>
      <c r="U122" s="78"/>
      <c r="V122" s="142"/>
      <c r="W122" s="142"/>
      <c r="X122" s="142"/>
      <c r="Y122" s="78"/>
    </row>
    <row r="123" spans="1:25" ht="9.75" customHeight="1">
      <c r="A123" s="78"/>
      <c r="B123" s="139" t="s">
        <v>264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78"/>
      <c r="Q123" s="78"/>
      <c r="R123" s="78"/>
      <c r="S123" s="78"/>
      <c r="T123" s="78"/>
      <c r="U123" s="78"/>
      <c r="V123" s="143" t="s">
        <v>108</v>
      </c>
      <c r="W123" s="143"/>
      <c r="X123" s="143"/>
      <c r="Y123" s="78"/>
    </row>
    <row r="124" spans="1:25" ht="9.75" customHeight="1">
      <c r="A124" s="78"/>
      <c r="B124" s="144" t="s">
        <v>265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143"/>
      <c r="W124" s="143"/>
      <c r="X124" s="143"/>
      <c r="Y124" s="78"/>
    </row>
    <row r="125" spans="1:25" ht="9.75" customHeight="1">
      <c r="A125" s="78"/>
      <c r="B125" s="144" t="s">
        <v>266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143"/>
      <c r="W125" s="143"/>
      <c r="X125" s="143"/>
      <c r="Y125" s="78"/>
    </row>
    <row r="126" spans="1:25" ht="9.75" customHeight="1">
      <c r="A126" s="78"/>
      <c r="B126" s="144" t="s">
        <v>267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143"/>
      <c r="W126" s="143"/>
      <c r="X126" s="143"/>
      <c r="Y126" s="78"/>
    </row>
    <row r="127" spans="1:25" ht="9.75" customHeight="1">
      <c r="A127" s="78"/>
      <c r="B127" s="144" t="s">
        <v>268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143"/>
      <c r="W127" s="143"/>
      <c r="X127" s="143"/>
      <c r="Y127" s="78"/>
    </row>
    <row r="128" spans="1:25" ht="9.75" customHeight="1">
      <c r="A128" s="78"/>
      <c r="B128" s="144" t="s">
        <v>109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143"/>
      <c r="W128" s="143"/>
      <c r="X128" s="143"/>
      <c r="Y128" s="78"/>
    </row>
    <row r="129" spans="1:25" ht="10.5" customHeight="1">
      <c r="A129" s="78"/>
      <c r="B129" s="145" t="s">
        <v>269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142"/>
      <c r="W129" s="142"/>
      <c r="X129" s="142"/>
      <c r="Y129" s="78"/>
    </row>
    <row r="130" spans="1:25" ht="10.5" customHeight="1">
      <c r="A130" s="78"/>
      <c r="B130" s="144" t="s">
        <v>270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105"/>
      <c r="W130" s="105"/>
      <c r="X130" s="105"/>
      <c r="Y130" s="78"/>
    </row>
    <row r="131" spans="1:25" ht="9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</row>
  </sheetData>
  <sheetProtection password="CC12" sheet="1" selectLockedCells="1"/>
  <mergeCells count="377">
    <mergeCell ref="V130:X130"/>
    <mergeCell ref="V123:X128"/>
    <mergeCell ref="U5:Y5"/>
    <mergeCell ref="B117:E117"/>
    <mergeCell ref="F117:I117"/>
    <mergeCell ref="J117:Y117"/>
    <mergeCell ref="P120:X120"/>
    <mergeCell ref="B121:D121"/>
    <mergeCell ref="P121:X121"/>
    <mergeCell ref="B113:C113"/>
    <mergeCell ref="D113:F113"/>
    <mergeCell ref="H113:J113"/>
    <mergeCell ref="L113:M113"/>
    <mergeCell ref="B115:E115"/>
    <mergeCell ref="F115:I115"/>
    <mergeCell ref="J115:Y115"/>
    <mergeCell ref="N106:S106"/>
    <mergeCell ref="U106:Y106"/>
    <mergeCell ref="B108:U108"/>
    <mergeCell ref="B110:J110"/>
    <mergeCell ref="B111:Y111"/>
    <mergeCell ref="B112:C112"/>
    <mergeCell ref="D112:F112"/>
    <mergeCell ref="H112:J112"/>
    <mergeCell ref="L112:M112"/>
    <mergeCell ref="B102:G102"/>
    <mergeCell ref="H102:L102"/>
    <mergeCell ref="N102:S102"/>
    <mergeCell ref="U102:Y102"/>
    <mergeCell ref="B104:G104"/>
    <mergeCell ref="H104:L104"/>
    <mergeCell ref="N104:S104"/>
    <mergeCell ref="U104:Y104"/>
    <mergeCell ref="B100:G100"/>
    <mergeCell ref="H100:L100"/>
    <mergeCell ref="B101:G101"/>
    <mergeCell ref="H101:L101"/>
    <mergeCell ref="N101:S101"/>
    <mergeCell ref="U101:Y101"/>
    <mergeCell ref="N97:S97"/>
    <mergeCell ref="U97:Y97"/>
    <mergeCell ref="B99:G99"/>
    <mergeCell ref="H99:L99"/>
    <mergeCell ref="N99:S99"/>
    <mergeCell ref="U99:Y99"/>
    <mergeCell ref="U94:Y94"/>
    <mergeCell ref="B95:G95"/>
    <mergeCell ref="H95:L95"/>
    <mergeCell ref="B96:G96"/>
    <mergeCell ref="H96:L96"/>
    <mergeCell ref="N96:S96"/>
    <mergeCell ref="U96:Y96"/>
    <mergeCell ref="B92:G92"/>
    <mergeCell ref="H92:L92"/>
    <mergeCell ref="B93:G93"/>
    <mergeCell ref="H93:L93"/>
    <mergeCell ref="N93:T94"/>
    <mergeCell ref="B94:G94"/>
    <mergeCell ref="H94:L94"/>
    <mergeCell ref="H86:L86"/>
    <mergeCell ref="U89:Y89"/>
    <mergeCell ref="B90:G90"/>
    <mergeCell ref="H90:L90"/>
    <mergeCell ref="B91:G91"/>
    <mergeCell ref="H91:L91"/>
    <mergeCell ref="N91:S91"/>
    <mergeCell ref="U91:Y91"/>
    <mergeCell ref="N88:T89"/>
    <mergeCell ref="B84:F84"/>
    <mergeCell ref="H84:L84"/>
    <mergeCell ref="N84:S84"/>
    <mergeCell ref="U84:Y84"/>
    <mergeCell ref="H85:L85"/>
    <mergeCell ref="U85:Y85"/>
    <mergeCell ref="H82:L82"/>
    <mergeCell ref="N82:S82"/>
    <mergeCell ref="U82:Y82"/>
    <mergeCell ref="B83:F83"/>
    <mergeCell ref="H83:L83"/>
    <mergeCell ref="N83:S83"/>
    <mergeCell ref="U83:Y83"/>
    <mergeCell ref="B79:G79"/>
    <mergeCell ref="B80:G80"/>
    <mergeCell ref="H80:L80"/>
    <mergeCell ref="H81:L81"/>
    <mergeCell ref="N81:S81"/>
    <mergeCell ref="U81:Y81"/>
    <mergeCell ref="B76:G76"/>
    <mergeCell ref="H76:L76"/>
    <mergeCell ref="U76:Y76"/>
    <mergeCell ref="B77:G77"/>
    <mergeCell ref="H77:L77"/>
    <mergeCell ref="N77:Y77"/>
    <mergeCell ref="B74:G74"/>
    <mergeCell ref="H74:L74"/>
    <mergeCell ref="N74:S74"/>
    <mergeCell ref="U74:Y74"/>
    <mergeCell ref="B75:G75"/>
    <mergeCell ref="H75:L75"/>
    <mergeCell ref="U75:Y75"/>
    <mergeCell ref="B72:G72"/>
    <mergeCell ref="H72:L72"/>
    <mergeCell ref="U72:Y72"/>
    <mergeCell ref="B73:G73"/>
    <mergeCell ref="H73:L73"/>
    <mergeCell ref="U73:Y73"/>
    <mergeCell ref="B70:G70"/>
    <mergeCell ref="H70:L70"/>
    <mergeCell ref="N70:S70"/>
    <mergeCell ref="U70:Y70"/>
    <mergeCell ref="B71:G71"/>
    <mergeCell ref="H71:L71"/>
    <mergeCell ref="U71:Y71"/>
    <mergeCell ref="B67:G67"/>
    <mergeCell ref="B68:G68"/>
    <mergeCell ref="H68:L68"/>
    <mergeCell ref="N68:S68"/>
    <mergeCell ref="U68:Y68"/>
    <mergeCell ref="B69:G69"/>
    <mergeCell ref="H69:L69"/>
    <mergeCell ref="N69:S69"/>
    <mergeCell ref="U69:Y69"/>
    <mergeCell ref="W58:Y58"/>
    <mergeCell ref="M60:Y61"/>
    <mergeCell ref="V62:X62"/>
    <mergeCell ref="B64:Y64"/>
    <mergeCell ref="H65:O65"/>
    <mergeCell ref="P65:S65"/>
    <mergeCell ref="B58:E58"/>
    <mergeCell ref="F58:H58"/>
    <mergeCell ref="I58:K58"/>
    <mergeCell ref="L58:N58"/>
    <mergeCell ref="Q58:S58"/>
    <mergeCell ref="T58:V58"/>
    <mergeCell ref="W56:Y56"/>
    <mergeCell ref="B57:E57"/>
    <mergeCell ref="F57:H57"/>
    <mergeCell ref="I57:K57"/>
    <mergeCell ref="L57:N57"/>
    <mergeCell ref="Q57:S57"/>
    <mergeCell ref="T57:V57"/>
    <mergeCell ref="W57:Y57"/>
    <mergeCell ref="B56:E56"/>
    <mergeCell ref="F56:H56"/>
    <mergeCell ref="I56:K56"/>
    <mergeCell ref="L56:N56"/>
    <mergeCell ref="Q56:S56"/>
    <mergeCell ref="T56:V56"/>
    <mergeCell ref="W54:Y54"/>
    <mergeCell ref="B55:E55"/>
    <mergeCell ref="F55:H55"/>
    <mergeCell ref="I55:K55"/>
    <mergeCell ref="L55:N55"/>
    <mergeCell ref="Q55:S55"/>
    <mergeCell ref="T55:V55"/>
    <mergeCell ref="W55:Y55"/>
    <mergeCell ref="B54:E54"/>
    <mergeCell ref="F54:H54"/>
    <mergeCell ref="I54:K54"/>
    <mergeCell ref="L54:N54"/>
    <mergeCell ref="Q54:S54"/>
    <mergeCell ref="T54:V54"/>
    <mergeCell ref="W52:Y52"/>
    <mergeCell ref="B53:E53"/>
    <mergeCell ref="F53:H53"/>
    <mergeCell ref="I53:K53"/>
    <mergeCell ref="L53:N53"/>
    <mergeCell ref="Q53:S53"/>
    <mergeCell ref="T53:V53"/>
    <mergeCell ref="W53:Y53"/>
    <mergeCell ref="B52:E52"/>
    <mergeCell ref="F52:H52"/>
    <mergeCell ref="I52:K52"/>
    <mergeCell ref="L52:N52"/>
    <mergeCell ref="Q52:S52"/>
    <mergeCell ref="T52:V52"/>
    <mergeCell ref="W50:Y50"/>
    <mergeCell ref="B51:E51"/>
    <mergeCell ref="F51:H51"/>
    <mergeCell ref="I51:K51"/>
    <mergeCell ref="L51:N51"/>
    <mergeCell ref="Q51:S51"/>
    <mergeCell ref="T51:V51"/>
    <mergeCell ref="W51:Y51"/>
    <mergeCell ref="B50:E50"/>
    <mergeCell ref="F50:H50"/>
    <mergeCell ref="I50:K50"/>
    <mergeCell ref="L50:N50"/>
    <mergeCell ref="Q50:S50"/>
    <mergeCell ref="T50:V50"/>
    <mergeCell ref="W48:Y48"/>
    <mergeCell ref="B49:E49"/>
    <mergeCell ref="F49:H49"/>
    <mergeCell ref="I49:K49"/>
    <mergeCell ref="L49:N49"/>
    <mergeCell ref="Q49:S49"/>
    <mergeCell ref="T49:V49"/>
    <mergeCell ref="W49:Y49"/>
    <mergeCell ref="B48:E48"/>
    <mergeCell ref="F48:H48"/>
    <mergeCell ref="I48:K48"/>
    <mergeCell ref="L48:N48"/>
    <mergeCell ref="Q48:S48"/>
    <mergeCell ref="T48:V48"/>
    <mergeCell ref="W46:Y46"/>
    <mergeCell ref="B47:E47"/>
    <mergeCell ref="F47:H47"/>
    <mergeCell ref="I47:K47"/>
    <mergeCell ref="L47:N47"/>
    <mergeCell ref="Q47:S47"/>
    <mergeCell ref="T47:V47"/>
    <mergeCell ref="W47:Y47"/>
    <mergeCell ref="B46:E46"/>
    <mergeCell ref="F46:H46"/>
    <mergeCell ref="I46:K46"/>
    <mergeCell ref="L46:N46"/>
    <mergeCell ref="Q46:S46"/>
    <mergeCell ref="T46:V46"/>
    <mergeCell ref="W41:Y41"/>
    <mergeCell ref="B44:E45"/>
    <mergeCell ref="F44:N44"/>
    <mergeCell ref="Q44:Y44"/>
    <mergeCell ref="F45:H45"/>
    <mergeCell ref="I45:K45"/>
    <mergeCell ref="L45:N45"/>
    <mergeCell ref="Q45:S45"/>
    <mergeCell ref="T45:V45"/>
    <mergeCell ref="W45:Y45"/>
    <mergeCell ref="B41:E41"/>
    <mergeCell ref="F41:H41"/>
    <mergeCell ref="I41:K41"/>
    <mergeCell ref="L41:N41"/>
    <mergeCell ref="Q41:S41"/>
    <mergeCell ref="T41:V41"/>
    <mergeCell ref="W39:Y39"/>
    <mergeCell ref="B40:E40"/>
    <mergeCell ref="F40:H40"/>
    <mergeCell ref="I40:K40"/>
    <mergeCell ref="L40:N40"/>
    <mergeCell ref="Q40:S40"/>
    <mergeCell ref="T40:V40"/>
    <mergeCell ref="W40:Y40"/>
    <mergeCell ref="B39:E39"/>
    <mergeCell ref="F39:H39"/>
    <mergeCell ref="I39:K39"/>
    <mergeCell ref="L39:N39"/>
    <mergeCell ref="Q39:S39"/>
    <mergeCell ref="T39:V39"/>
    <mergeCell ref="W37:Y37"/>
    <mergeCell ref="B38:E38"/>
    <mergeCell ref="F38:H38"/>
    <mergeCell ref="I38:K38"/>
    <mergeCell ref="L38:N38"/>
    <mergeCell ref="Q38:S38"/>
    <mergeCell ref="T38:V38"/>
    <mergeCell ref="W38:Y38"/>
    <mergeCell ref="B37:E37"/>
    <mergeCell ref="F37:H37"/>
    <mergeCell ref="I37:K37"/>
    <mergeCell ref="L37:N37"/>
    <mergeCell ref="Q37:S37"/>
    <mergeCell ref="T37:V37"/>
    <mergeCell ref="W35:Y35"/>
    <mergeCell ref="B36:E36"/>
    <mergeCell ref="F36:H36"/>
    <mergeCell ref="I36:K36"/>
    <mergeCell ref="L36:N36"/>
    <mergeCell ref="Q36:S36"/>
    <mergeCell ref="T36:V36"/>
    <mergeCell ref="W36:Y36"/>
    <mergeCell ref="B35:E35"/>
    <mergeCell ref="F35:H35"/>
    <mergeCell ref="I35:K35"/>
    <mergeCell ref="L35:N35"/>
    <mergeCell ref="Q35:S35"/>
    <mergeCell ref="T35:V35"/>
    <mergeCell ref="W33:Y33"/>
    <mergeCell ref="B34:E34"/>
    <mergeCell ref="F34:H34"/>
    <mergeCell ref="I34:K34"/>
    <mergeCell ref="L34:N34"/>
    <mergeCell ref="Q34:S34"/>
    <mergeCell ref="T34:V34"/>
    <mergeCell ref="W34:Y34"/>
    <mergeCell ref="B33:E33"/>
    <mergeCell ref="F33:H33"/>
    <mergeCell ref="I33:K33"/>
    <mergeCell ref="L33:N33"/>
    <mergeCell ref="Q33:S33"/>
    <mergeCell ref="T33:V33"/>
    <mergeCell ref="W31:Y31"/>
    <mergeCell ref="B32:E32"/>
    <mergeCell ref="F32:H32"/>
    <mergeCell ref="I32:K32"/>
    <mergeCell ref="L32:N32"/>
    <mergeCell ref="Q32:S32"/>
    <mergeCell ref="T32:V32"/>
    <mergeCell ref="W32:Y32"/>
    <mergeCell ref="B31:E31"/>
    <mergeCell ref="F31:H31"/>
    <mergeCell ref="I31:K31"/>
    <mergeCell ref="L31:N31"/>
    <mergeCell ref="Q31:S31"/>
    <mergeCell ref="T31:V31"/>
    <mergeCell ref="W29:Y29"/>
    <mergeCell ref="B30:E30"/>
    <mergeCell ref="F30:H30"/>
    <mergeCell ref="I30:K30"/>
    <mergeCell ref="L30:N30"/>
    <mergeCell ref="Q30:S30"/>
    <mergeCell ref="T30:V30"/>
    <mergeCell ref="W30:Y30"/>
    <mergeCell ref="B29:E29"/>
    <mergeCell ref="F29:H29"/>
    <mergeCell ref="I29:K29"/>
    <mergeCell ref="L29:N29"/>
    <mergeCell ref="Q29:S29"/>
    <mergeCell ref="T29:V29"/>
    <mergeCell ref="B27:E28"/>
    <mergeCell ref="F27:N27"/>
    <mergeCell ref="Q27:Y27"/>
    <mergeCell ref="F28:H28"/>
    <mergeCell ref="I28:K28"/>
    <mergeCell ref="L28:N28"/>
    <mergeCell ref="Q28:S28"/>
    <mergeCell ref="T28:V28"/>
    <mergeCell ref="W28:Y28"/>
    <mergeCell ref="B23:D23"/>
    <mergeCell ref="E23:K23"/>
    <mergeCell ref="L23:R23"/>
    <mergeCell ref="S23:Y23"/>
    <mergeCell ref="B24:D24"/>
    <mergeCell ref="E24:K24"/>
    <mergeCell ref="L24:R24"/>
    <mergeCell ref="S24:Y24"/>
    <mergeCell ref="B20:J20"/>
    <mergeCell ref="B21:D21"/>
    <mergeCell ref="E21:K21"/>
    <mergeCell ref="L21:R21"/>
    <mergeCell ref="S21:Y21"/>
    <mergeCell ref="B22:D22"/>
    <mergeCell ref="E22:K22"/>
    <mergeCell ref="L22:R22"/>
    <mergeCell ref="S22:Y22"/>
    <mergeCell ref="B17:I17"/>
    <mergeCell ref="J17:P17"/>
    <mergeCell ref="Q17:T17"/>
    <mergeCell ref="U17:Y17"/>
    <mergeCell ref="B18:I18"/>
    <mergeCell ref="J18:P18"/>
    <mergeCell ref="Q18:T18"/>
    <mergeCell ref="U18:Y18"/>
    <mergeCell ref="B15:I15"/>
    <mergeCell ref="J15:P15"/>
    <mergeCell ref="Q15:T15"/>
    <mergeCell ref="U15:Y15"/>
    <mergeCell ref="B16:I16"/>
    <mergeCell ref="J16:P16"/>
    <mergeCell ref="Q16:T16"/>
    <mergeCell ref="U16:Y16"/>
    <mergeCell ref="H11:J11"/>
    <mergeCell ref="W11:Y11"/>
    <mergeCell ref="B14:I14"/>
    <mergeCell ref="J14:P14"/>
    <mergeCell ref="Q14:T14"/>
    <mergeCell ref="U14:Y14"/>
    <mergeCell ref="F6:O6"/>
    <mergeCell ref="T6:Y6"/>
    <mergeCell ref="F7:O7"/>
    <mergeCell ref="T7:Y7"/>
    <mergeCell ref="T8:Y8"/>
    <mergeCell ref="H10:Y10"/>
    <mergeCell ref="B3:G3"/>
    <mergeCell ref="O3:V3"/>
    <mergeCell ref="W3:Y3"/>
    <mergeCell ref="F5:O5"/>
    <mergeCell ref="B1:Y1"/>
  </mergeCells>
  <dataValidations count="1">
    <dataValidation showInputMessage="1" showErrorMessage="1" sqref="F41:N41 Q41:Y41 F58:N58 Q58:Y58 U72:Y72 U74:Y74 U76:Y76 H76:L77 N77:Y77 U81:Y81 H82:L83 U84:Y85 H85:L86 U89:Y89 U91:Y91 U94:Y94 H96:L96 U99:Y99 H102:L102 H104:L104 U106:Y106"/>
  </dataValidations>
  <printOptions/>
  <pageMargins left="0.2800000011920929" right="0.3799999952316284" top="0.30000001192092896" bottom="0.17000000178813934" header="0.30000001192092896" footer="0.20999999344348907"/>
  <pageSetup firstPageNumber="1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61"/>
  <sheetViews>
    <sheetView showGridLines="0" zoomScalePageLayoutView="0" workbookViewId="0" topLeftCell="A8">
      <selection activeCell="G26" sqref="G26"/>
    </sheetView>
  </sheetViews>
  <sheetFormatPr defaultColWidth="10.296875" defaultRowHeight="19.5" customHeight="1"/>
  <cols>
    <col min="1" max="1" width="22.69921875" style="70" customWidth="1"/>
    <col min="2" max="7" width="9.69921875" style="70" customWidth="1"/>
    <col min="8" max="8" width="9.3984375" style="70" customWidth="1"/>
    <col min="9" max="16384" width="10.19921875" style="70" customWidth="1"/>
  </cols>
  <sheetData>
    <row r="1" spans="1:8" ht="15">
      <c r="A1" s="164" t="s">
        <v>110</v>
      </c>
      <c r="B1" s="165"/>
      <c r="C1" s="165"/>
      <c r="D1" s="165"/>
      <c r="E1" s="165"/>
      <c r="F1" s="165"/>
      <c r="G1" s="165"/>
      <c r="H1" s="166"/>
    </row>
    <row r="2" spans="1:8" ht="15.75" customHeight="1">
      <c r="A2" s="167" t="s">
        <v>1</v>
      </c>
      <c r="B2" s="168"/>
      <c r="C2" s="168"/>
      <c r="D2" s="168"/>
      <c r="E2" s="168"/>
      <c r="F2" s="168"/>
      <c r="G2" s="169"/>
      <c r="H2" s="169"/>
    </row>
    <row r="3" spans="1:8" ht="14.25" customHeight="1">
      <c r="A3" s="170" t="s">
        <v>3</v>
      </c>
      <c r="B3" s="262">
        <f>informacion!F5</f>
        <v>0</v>
      </c>
      <c r="C3" s="263"/>
      <c r="D3" s="263"/>
      <c r="E3" s="263"/>
      <c r="F3" s="263"/>
      <c r="G3" s="263"/>
      <c r="H3" s="264"/>
    </row>
    <row r="4" spans="1:8" ht="15" customHeight="1">
      <c r="A4" s="171"/>
      <c r="B4" s="172"/>
      <c r="C4" s="172"/>
      <c r="D4" s="172"/>
      <c r="E4" s="172"/>
      <c r="F4" s="172"/>
      <c r="G4" s="172"/>
      <c r="H4" s="172"/>
    </row>
    <row r="5" spans="1:8" ht="15" customHeight="1">
      <c r="A5" s="173" t="s">
        <v>271</v>
      </c>
      <c r="B5" s="174" t="s">
        <v>111</v>
      </c>
      <c r="C5" s="175"/>
      <c r="D5" s="176" t="s">
        <v>112</v>
      </c>
      <c r="E5" s="177" t="s">
        <v>113</v>
      </c>
      <c r="F5" s="177"/>
      <c r="G5" s="177" t="s">
        <v>114</v>
      </c>
      <c r="H5" s="177"/>
    </row>
    <row r="6" spans="1:8" ht="15" customHeight="1" thickBot="1">
      <c r="A6" s="178"/>
      <c r="B6" s="179" t="s">
        <v>115</v>
      </c>
      <c r="C6" s="179" t="s">
        <v>116</v>
      </c>
      <c r="D6" s="179" t="s">
        <v>117</v>
      </c>
      <c r="E6" s="179" t="s">
        <v>115</v>
      </c>
      <c r="F6" s="179" t="s">
        <v>116</v>
      </c>
      <c r="G6" s="180"/>
      <c r="H6" s="180"/>
    </row>
    <row r="7" spans="1:8" ht="14.25" customHeight="1" thickBot="1">
      <c r="A7" s="181" t="s">
        <v>118</v>
      </c>
      <c r="B7" s="265">
        <f>SUM(B8:B18)</f>
        <v>0</v>
      </c>
      <c r="C7" s="265">
        <f>SUM(C8:C18)</f>
        <v>0</v>
      </c>
      <c r="D7" s="182"/>
      <c r="E7" s="183"/>
      <c r="F7" s="183"/>
      <c r="G7" s="184" t="s">
        <v>119</v>
      </c>
      <c r="H7" s="185" t="s">
        <v>120</v>
      </c>
    </row>
    <row r="8" spans="1:8" ht="14.25" customHeight="1">
      <c r="A8" s="186" t="s">
        <v>121</v>
      </c>
      <c r="B8" s="45"/>
      <c r="C8" s="45"/>
      <c r="D8" s="46"/>
      <c r="E8" s="266">
        <f aca="true" t="shared" si="0" ref="E8:F18">ROUND($D8,0)*B8</f>
        <v>0</v>
      </c>
      <c r="F8" s="266">
        <f t="shared" si="0"/>
        <v>0</v>
      </c>
      <c r="G8" s="47"/>
      <c r="H8" s="268">
        <f>ROUND($D8,0)*G8</f>
        <v>0</v>
      </c>
    </row>
    <row r="9" spans="1:8" ht="14.25" customHeight="1">
      <c r="A9" s="187" t="s">
        <v>122</v>
      </c>
      <c r="B9" s="33"/>
      <c r="C9" s="33"/>
      <c r="D9" s="34"/>
      <c r="E9" s="267">
        <f>ROUND($D9,0)*B9</f>
        <v>0</v>
      </c>
      <c r="F9" s="267">
        <f t="shared" si="0"/>
        <v>0</v>
      </c>
      <c r="G9" s="35"/>
      <c r="H9" s="269">
        <f aca="true" t="shared" si="1" ref="H9:H18">ROUND($D9,0)*G9</f>
        <v>0</v>
      </c>
    </row>
    <row r="10" spans="1:8" ht="14.25" customHeight="1">
      <c r="A10" s="187" t="s">
        <v>123</v>
      </c>
      <c r="B10" s="33"/>
      <c r="C10" s="33"/>
      <c r="D10" s="34"/>
      <c r="E10" s="267">
        <f aca="true" t="shared" si="2" ref="E10:E18">ROUND($D10,0)*B10</f>
        <v>0</v>
      </c>
      <c r="F10" s="267">
        <f t="shared" si="0"/>
        <v>0</v>
      </c>
      <c r="G10" s="35"/>
      <c r="H10" s="269">
        <f t="shared" si="1"/>
        <v>0</v>
      </c>
    </row>
    <row r="11" spans="1:8" ht="14.25" customHeight="1">
      <c r="A11" s="187" t="s">
        <v>124</v>
      </c>
      <c r="B11" s="33"/>
      <c r="C11" s="33"/>
      <c r="D11" s="34"/>
      <c r="E11" s="267">
        <f t="shared" si="2"/>
        <v>0</v>
      </c>
      <c r="F11" s="267">
        <f t="shared" si="0"/>
        <v>0</v>
      </c>
      <c r="G11" s="35"/>
      <c r="H11" s="269">
        <f t="shared" si="1"/>
        <v>0</v>
      </c>
    </row>
    <row r="12" spans="1:8" ht="14.25" customHeight="1">
      <c r="A12" s="187" t="s">
        <v>125</v>
      </c>
      <c r="B12" s="33"/>
      <c r="C12" s="33"/>
      <c r="D12" s="34"/>
      <c r="E12" s="267">
        <f t="shared" si="2"/>
        <v>0</v>
      </c>
      <c r="F12" s="267">
        <f t="shared" si="0"/>
        <v>0</v>
      </c>
      <c r="G12" s="35"/>
      <c r="H12" s="269">
        <f t="shared" si="1"/>
        <v>0</v>
      </c>
    </row>
    <row r="13" spans="1:8" ht="14.25" customHeight="1">
      <c r="A13" s="187" t="s">
        <v>126</v>
      </c>
      <c r="B13" s="33"/>
      <c r="C13" s="33"/>
      <c r="D13" s="34"/>
      <c r="E13" s="267">
        <f t="shared" si="2"/>
        <v>0</v>
      </c>
      <c r="F13" s="267">
        <f t="shared" si="0"/>
        <v>0</v>
      </c>
      <c r="G13" s="35"/>
      <c r="H13" s="269">
        <f t="shared" si="1"/>
        <v>0</v>
      </c>
    </row>
    <row r="14" spans="1:8" ht="14.25" customHeight="1">
      <c r="A14" s="187" t="s">
        <v>127</v>
      </c>
      <c r="B14" s="33"/>
      <c r="C14" s="33"/>
      <c r="D14" s="34"/>
      <c r="E14" s="267">
        <f t="shared" si="2"/>
        <v>0</v>
      </c>
      <c r="F14" s="267">
        <f t="shared" si="0"/>
        <v>0</v>
      </c>
      <c r="G14" s="35"/>
      <c r="H14" s="269">
        <f t="shared" si="1"/>
        <v>0</v>
      </c>
    </row>
    <row r="15" spans="1:8" ht="14.25" customHeight="1">
      <c r="A15" s="187" t="s">
        <v>128</v>
      </c>
      <c r="B15" s="33"/>
      <c r="C15" s="33"/>
      <c r="D15" s="34"/>
      <c r="E15" s="267">
        <f t="shared" si="2"/>
        <v>0</v>
      </c>
      <c r="F15" s="267">
        <f t="shared" si="0"/>
        <v>0</v>
      </c>
      <c r="G15" s="35"/>
      <c r="H15" s="269">
        <f t="shared" si="1"/>
        <v>0</v>
      </c>
    </row>
    <row r="16" spans="1:8" ht="14.25" customHeight="1">
      <c r="A16" s="187" t="s">
        <v>129</v>
      </c>
      <c r="B16" s="33"/>
      <c r="C16" s="33"/>
      <c r="D16" s="34"/>
      <c r="E16" s="267">
        <f t="shared" si="2"/>
        <v>0</v>
      </c>
      <c r="F16" s="267">
        <f t="shared" si="0"/>
        <v>0</v>
      </c>
      <c r="G16" s="35"/>
      <c r="H16" s="269">
        <f t="shared" si="1"/>
        <v>0</v>
      </c>
    </row>
    <row r="17" spans="1:8" ht="14.25" customHeight="1">
      <c r="A17" s="187" t="s">
        <v>130</v>
      </c>
      <c r="B17" s="33"/>
      <c r="C17" s="33"/>
      <c r="D17" s="34"/>
      <c r="E17" s="267">
        <f t="shared" si="2"/>
        <v>0</v>
      </c>
      <c r="F17" s="267">
        <f t="shared" si="0"/>
        <v>0</v>
      </c>
      <c r="G17" s="35"/>
      <c r="H17" s="269">
        <f t="shared" si="1"/>
        <v>0</v>
      </c>
    </row>
    <row r="18" spans="1:8" ht="14.25" customHeight="1" thickBot="1">
      <c r="A18" s="188" t="s">
        <v>131</v>
      </c>
      <c r="B18" s="48"/>
      <c r="C18" s="48"/>
      <c r="D18" s="34"/>
      <c r="E18" s="267">
        <f t="shared" si="2"/>
        <v>0</v>
      </c>
      <c r="F18" s="267">
        <f t="shared" si="0"/>
        <v>0</v>
      </c>
      <c r="G18" s="35"/>
      <c r="H18" s="269">
        <f t="shared" si="1"/>
        <v>0</v>
      </c>
    </row>
    <row r="19" spans="1:8" ht="14.25" customHeight="1" thickBot="1">
      <c r="A19" s="189" t="s">
        <v>132</v>
      </c>
      <c r="B19" s="270">
        <f>SUM(B20:B26)</f>
        <v>0</v>
      </c>
      <c r="C19" s="271">
        <f>SUM(C20:C26)</f>
        <v>0</v>
      </c>
      <c r="D19" s="190"/>
      <c r="E19" s="191"/>
      <c r="F19" s="191"/>
      <c r="G19" s="192"/>
      <c r="H19" s="193"/>
    </row>
    <row r="20" spans="1:8" ht="14.25" customHeight="1">
      <c r="A20" s="186" t="s">
        <v>133</v>
      </c>
      <c r="B20" s="45"/>
      <c r="C20" s="45"/>
      <c r="D20" s="34"/>
      <c r="E20" s="267">
        <f aca="true" t="shared" si="3" ref="E20:F26">ROUND($D20,0)*B20</f>
        <v>0</v>
      </c>
      <c r="F20" s="267">
        <f t="shared" si="3"/>
        <v>0</v>
      </c>
      <c r="G20" s="35"/>
      <c r="H20" s="269">
        <f aca="true" t="shared" si="4" ref="H20:H26">ROUND($D20,0)*G20</f>
        <v>0</v>
      </c>
    </row>
    <row r="21" spans="1:8" ht="14.25" customHeight="1">
      <c r="A21" s="187" t="s">
        <v>134</v>
      </c>
      <c r="B21" s="33"/>
      <c r="C21" s="33"/>
      <c r="D21" s="34"/>
      <c r="E21" s="267">
        <f t="shared" si="3"/>
        <v>0</v>
      </c>
      <c r="F21" s="267">
        <f t="shared" si="3"/>
        <v>0</v>
      </c>
      <c r="G21" s="35"/>
      <c r="H21" s="269">
        <f t="shared" si="4"/>
        <v>0</v>
      </c>
    </row>
    <row r="22" spans="1:8" ht="14.25" customHeight="1">
      <c r="A22" s="187" t="s">
        <v>135</v>
      </c>
      <c r="B22" s="33"/>
      <c r="C22" s="33"/>
      <c r="D22" s="34"/>
      <c r="E22" s="267">
        <f t="shared" si="3"/>
        <v>0</v>
      </c>
      <c r="F22" s="267">
        <f t="shared" si="3"/>
        <v>0</v>
      </c>
      <c r="G22" s="35"/>
      <c r="H22" s="269">
        <f t="shared" si="4"/>
        <v>0</v>
      </c>
    </row>
    <row r="23" spans="1:8" ht="14.25" customHeight="1">
      <c r="A23" s="187" t="s">
        <v>129</v>
      </c>
      <c r="B23" s="33"/>
      <c r="C23" s="33"/>
      <c r="D23" s="34"/>
      <c r="E23" s="267">
        <f t="shared" si="3"/>
        <v>0</v>
      </c>
      <c r="F23" s="267">
        <f t="shared" si="3"/>
        <v>0</v>
      </c>
      <c r="G23" s="35"/>
      <c r="H23" s="269">
        <f t="shared" si="4"/>
        <v>0</v>
      </c>
    </row>
    <row r="24" spans="1:8" ht="14.25" customHeight="1">
      <c r="A24" s="187" t="s">
        <v>130</v>
      </c>
      <c r="B24" s="33"/>
      <c r="C24" s="33"/>
      <c r="D24" s="34"/>
      <c r="E24" s="267">
        <f t="shared" si="3"/>
        <v>0</v>
      </c>
      <c r="F24" s="267">
        <f t="shared" si="3"/>
        <v>0</v>
      </c>
      <c r="G24" s="35"/>
      <c r="H24" s="269">
        <f t="shared" si="4"/>
        <v>0</v>
      </c>
    </row>
    <row r="25" spans="1:8" ht="14.25" customHeight="1">
      <c r="A25" s="187" t="s">
        <v>136</v>
      </c>
      <c r="B25" s="33"/>
      <c r="C25" s="33"/>
      <c r="D25" s="34"/>
      <c r="E25" s="267">
        <f t="shared" si="3"/>
        <v>0</v>
      </c>
      <c r="F25" s="267">
        <f t="shared" si="3"/>
        <v>0</v>
      </c>
      <c r="G25" s="35"/>
      <c r="H25" s="269">
        <f t="shared" si="4"/>
        <v>0</v>
      </c>
    </row>
    <row r="26" spans="1:8" ht="14.25" customHeight="1" thickBot="1">
      <c r="A26" s="188" t="s">
        <v>137</v>
      </c>
      <c r="B26" s="48"/>
      <c r="C26" s="48"/>
      <c r="D26" s="34"/>
      <c r="E26" s="267">
        <f t="shared" si="3"/>
        <v>0</v>
      </c>
      <c r="F26" s="267">
        <f t="shared" si="3"/>
        <v>0</v>
      </c>
      <c r="G26" s="35"/>
      <c r="H26" s="269">
        <f t="shared" si="4"/>
        <v>0</v>
      </c>
    </row>
    <row r="27" spans="1:8" ht="14.25" customHeight="1" thickBot="1">
      <c r="A27" s="189" t="s">
        <v>138</v>
      </c>
      <c r="B27" s="270">
        <f>SUM(B28:B35)</f>
        <v>0</v>
      </c>
      <c r="C27" s="271">
        <f>SUM(C28:C35)</f>
        <v>0</v>
      </c>
      <c r="D27" s="194"/>
      <c r="E27" s="195"/>
      <c r="F27" s="195"/>
      <c r="G27" s="196"/>
      <c r="H27" s="197"/>
    </row>
    <row r="28" spans="1:8" ht="14.25" customHeight="1">
      <c r="A28" s="186" t="s">
        <v>139</v>
      </c>
      <c r="B28" s="45"/>
      <c r="C28" s="45"/>
      <c r="D28" s="34"/>
      <c r="E28" s="267">
        <f aca="true" t="shared" si="5" ref="E28:F35">ROUND($D28,0)*B28</f>
        <v>0</v>
      </c>
      <c r="F28" s="267">
        <f t="shared" si="5"/>
        <v>0</v>
      </c>
      <c r="G28" s="35"/>
      <c r="H28" s="269">
        <f aca="true" t="shared" si="6" ref="H28:H35">ROUND($D28,0)*G28</f>
        <v>0</v>
      </c>
    </row>
    <row r="29" spans="1:8" ht="14.25" customHeight="1">
      <c r="A29" s="187" t="s">
        <v>140</v>
      </c>
      <c r="B29" s="33"/>
      <c r="C29" s="33"/>
      <c r="D29" s="34"/>
      <c r="E29" s="267">
        <f t="shared" si="5"/>
        <v>0</v>
      </c>
      <c r="F29" s="267">
        <f t="shared" si="5"/>
        <v>0</v>
      </c>
      <c r="G29" s="35"/>
      <c r="H29" s="269">
        <f t="shared" si="6"/>
        <v>0</v>
      </c>
    </row>
    <row r="30" spans="1:8" ht="14.25" customHeight="1">
      <c r="A30" s="187" t="s">
        <v>141</v>
      </c>
      <c r="B30" s="33"/>
      <c r="C30" s="33"/>
      <c r="D30" s="34"/>
      <c r="E30" s="267">
        <f t="shared" si="5"/>
        <v>0</v>
      </c>
      <c r="F30" s="267">
        <f t="shared" si="5"/>
        <v>0</v>
      </c>
      <c r="G30" s="35"/>
      <c r="H30" s="269">
        <f t="shared" si="6"/>
        <v>0</v>
      </c>
    </row>
    <row r="31" spans="1:8" ht="14.25" customHeight="1">
      <c r="A31" s="187" t="s">
        <v>142</v>
      </c>
      <c r="B31" s="33"/>
      <c r="C31" s="33"/>
      <c r="D31" s="34"/>
      <c r="E31" s="267">
        <f t="shared" si="5"/>
        <v>0</v>
      </c>
      <c r="F31" s="267">
        <f t="shared" si="5"/>
        <v>0</v>
      </c>
      <c r="G31" s="35"/>
      <c r="H31" s="269">
        <f t="shared" si="6"/>
        <v>0</v>
      </c>
    </row>
    <row r="32" spans="1:8" ht="14.25" customHeight="1">
      <c r="A32" s="187" t="s">
        <v>143</v>
      </c>
      <c r="B32" s="33"/>
      <c r="C32" s="33"/>
      <c r="D32" s="34"/>
      <c r="E32" s="267">
        <f t="shared" si="5"/>
        <v>0</v>
      </c>
      <c r="F32" s="267">
        <f t="shared" si="5"/>
        <v>0</v>
      </c>
      <c r="G32" s="35"/>
      <c r="H32" s="269">
        <f t="shared" si="6"/>
        <v>0</v>
      </c>
    </row>
    <row r="33" spans="1:8" ht="14.25" customHeight="1">
      <c r="A33" s="187" t="s">
        <v>144</v>
      </c>
      <c r="B33" s="33"/>
      <c r="C33" s="33"/>
      <c r="D33" s="34"/>
      <c r="E33" s="267">
        <f t="shared" si="5"/>
        <v>0</v>
      </c>
      <c r="F33" s="267">
        <f t="shared" si="5"/>
        <v>0</v>
      </c>
      <c r="G33" s="35"/>
      <c r="H33" s="269">
        <f t="shared" si="6"/>
        <v>0</v>
      </c>
    </row>
    <row r="34" spans="1:8" ht="14.25" customHeight="1">
      <c r="A34" s="187" t="s">
        <v>145</v>
      </c>
      <c r="B34" s="33"/>
      <c r="C34" s="33"/>
      <c r="D34" s="34"/>
      <c r="E34" s="267">
        <f t="shared" si="5"/>
        <v>0</v>
      </c>
      <c r="F34" s="267">
        <f t="shared" si="5"/>
        <v>0</v>
      </c>
      <c r="G34" s="35"/>
      <c r="H34" s="269">
        <f t="shared" si="6"/>
        <v>0</v>
      </c>
    </row>
    <row r="35" spans="1:8" ht="14.25" customHeight="1" thickBot="1">
      <c r="A35" s="187" t="s">
        <v>146</v>
      </c>
      <c r="B35" s="33"/>
      <c r="C35" s="33"/>
      <c r="D35" s="34"/>
      <c r="E35" s="267">
        <f t="shared" si="5"/>
        <v>0</v>
      </c>
      <c r="F35" s="267">
        <f t="shared" si="5"/>
        <v>0</v>
      </c>
      <c r="G35" s="35"/>
      <c r="H35" s="269">
        <f t="shared" si="6"/>
        <v>0</v>
      </c>
    </row>
    <row r="36" spans="1:8" ht="14.25" customHeight="1" thickBot="1">
      <c r="A36" s="189" t="s">
        <v>147</v>
      </c>
      <c r="B36" s="270">
        <f>SUM(B37:B39)</f>
        <v>0</v>
      </c>
      <c r="C36" s="271">
        <f>SUM(C37:C39)</f>
        <v>0</v>
      </c>
      <c r="D36" s="194"/>
      <c r="E36" s="195"/>
      <c r="F36" s="195"/>
      <c r="G36" s="196"/>
      <c r="H36" s="197"/>
    </row>
    <row r="37" spans="1:8" ht="14.25" customHeight="1">
      <c r="A37" s="187" t="s">
        <v>148</v>
      </c>
      <c r="B37" s="33"/>
      <c r="C37" s="33"/>
      <c r="D37" s="34"/>
      <c r="E37" s="267">
        <f aca="true" t="shared" si="7" ref="E37:F41">ROUND($D37,0)*B37</f>
        <v>0</v>
      </c>
      <c r="F37" s="267">
        <f t="shared" si="7"/>
        <v>0</v>
      </c>
      <c r="G37" s="35"/>
      <c r="H37" s="269">
        <f>ROUND($D37,0)*G37</f>
        <v>0</v>
      </c>
    </row>
    <row r="38" spans="1:8" ht="14.25" customHeight="1">
      <c r="A38" s="187" t="s">
        <v>149</v>
      </c>
      <c r="B38" s="33"/>
      <c r="C38" s="33"/>
      <c r="D38" s="34"/>
      <c r="E38" s="267">
        <f t="shared" si="7"/>
        <v>0</v>
      </c>
      <c r="F38" s="267">
        <f t="shared" si="7"/>
        <v>0</v>
      </c>
      <c r="G38" s="35"/>
      <c r="H38" s="269">
        <f>ROUND($D38,0)*G38</f>
        <v>0</v>
      </c>
    </row>
    <row r="39" spans="1:8" ht="14.25" customHeight="1">
      <c r="A39" s="187" t="s">
        <v>150</v>
      </c>
      <c r="B39" s="33"/>
      <c r="C39" s="33"/>
      <c r="D39" s="34"/>
      <c r="E39" s="267">
        <f t="shared" si="7"/>
        <v>0</v>
      </c>
      <c r="F39" s="267">
        <f t="shared" si="7"/>
        <v>0</v>
      </c>
      <c r="G39" s="35"/>
      <c r="H39" s="269">
        <f>ROUND($D39,0)*G39</f>
        <v>0</v>
      </c>
    </row>
    <row r="40" spans="1:8" ht="14.25" customHeight="1">
      <c r="A40" s="187" t="s">
        <v>151</v>
      </c>
      <c r="B40" s="33"/>
      <c r="C40" s="33"/>
      <c r="D40" s="34"/>
      <c r="E40" s="267">
        <f t="shared" si="7"/>
        <v>0</v>
      </c>
      <c r="F40" s="267">
        <f t="shared" si="7"/>
        <v>0</v>
      </c>
      <c r="G40" s="35"/>
      <c r="H40" s="269">
        <f>ROUND($D40,0)*G40</f>
        <v>0</v>
      </c>
    </row>
    <row r="41" spans="1:8" ht="15" customHeight="1" thickBot="1">
      <c r="A41" s="198" t="s">
        <v>152</v>
      </c>
      <c r="B41" s="36"/>
      <c r="C41" s="36"/>
      <c r="D41" s="37"/>
      <c r="E41" s="272">
        <f t="shared" si="7"/>
        <v>0</v>
      </c>
      <c r="F41" s="272">
        <f t="shared" si="7"/>
        <v>0</v>
      </c>
      <c r="G41" s="38"/>
      <c r="H41" s="275">
        <f>ROUND($D41,0)*G41</f>
        <v>0</v>
      </c>
    </row>
    <row r="42" spans="1:8" ht="15" customHeight="1" thickBot="1">
      <c r="A42" s="199" t="s">
        <v>32</v>
      </c>
      <c r="B42" s="274">
        <f>SUM(B7:B41)</f>
        <v>0</v>
      </c>
      <c r="C42" s="274">
        <f>SUM(C7:C41)</f>
        <v>0</v>
      </c>
      <c r="D42" s="200"/>
      <c r="E42" s="273">
        <f>SUM(E7:E41)</f>
        <v>0</v>
      </c>
      <c r="F42" s="273">
        <f>SUM(F7:F41)</f>
        <v>0</v>
      </c>
      <c r="G42" s="201"/>
      <c r="H42" s="273">
        <f>SUM(H8:H41)</f>
        <v>0</v>
      </c>
    </row>
    <row r="43" spans="1:8" ht="14.25" customHeight="1">
      <c r="A43" s="202"/>
      <c r="B43" s="203"/>
      <c r="C43" s="203"/>
      <c r="D43" s="204"/>
      <c r="E43" s="205"/>
      <c r="F43" s="205"/>
      <c r="G43" s="206"/>
      <c r="H43" s="207"/>
    </row>
    <row r="44" spans="1:8" ht="21" customHeight="1">
      <c r="A44" s="208" t="s">
        <v>153</v>
      </c>
      <c r="B44" s="209"/>
      <c r="C44" s="210"/>
      <c r="D44" s="210"/>
      <c r="E44" s="211"/>
      <c r="F44" s="211"/>
      <c r="G44" s="212"/>
      <c r="H44" s="213"/>
    </row>
    <row r="45" spans="1:8" ht="14.25" customHeight="1">
      <c r="A45" s="214" t="s">
        <v>154</v>
      </c>
      <c r="B45" s="215"/>
      <c r="C45" s="39"/>
      <c r="D45" s="40"/>
      <c r="E45" s="216"/>
      <c r="F45" s="217"/>
      <c r="G45" s="212"/>
      <c r="H45" s="213"/>
    </row>
    <row r="46" spans="1:8" ht="14.25" customHeight="1">
      <c r="A46" s="214" t="s">
        <v>155</v>
      </c>
      <c r="B46" s="215"/>
      <c r="C46" s="39"/>
      <c r="D46" s="40"/>
      <c r="E46" s="218"/>
      <c r="F46" s="211"/>
      <c r="G46" s="212"/>
      <c r="H46" s="213"/>
    </row>
    <row r="47" spans="1:8" ht="15" customHeight="1" thickBot="1">
      <c r="A47" s="214" t="s">
        <v>156</v>
      </c>
      <c r="B47" s="215"/>
      <c r="C47" s="39"/>
      <c r="D47" s="40"/>
      <c r="E47" s="219"/>
      <c r="F47" s="220"/>
      <c r="G47" s="211"/>
      <c r="H47" s="211"/>
    </row>
    <row r="48" spans="1:8" ht="15" customHeight="1" thickBot="1">
      <c r="A48" s="214" t="s">
        <v>157</v>
      </c>
      <c r="B48" s="215"/>
      <c r="C48" s="39"/>
      <c r="D48" s="41"/>
      <c r="E48" s="276">
        <f>SUM(C45:D48)</f>
        <v>0</v>
      </c>
      <c r="F48" s="277"/>
      <c r="G48" s="221"/>
      <c r="H48" s="211"/>
    </row>
    <row r="49" spans="1:8" ht="15" customHeight="1" thickBot="1">
      <c r="A49" s="222"/>
      <c r="B49" s="223"/>
      <c r="C49" s="223"/>
      <c r="D49" s="223"/>
      <c r="E49" s="224"/>
      <c r="F49" s="224"/>
      <c r="G49" s="211"/>
      <c r="H49" s="211"/>
    </row>
    <row r="50" spans="1:8" ht="15" customHeight="1" thickBot="1">
      <c r="A50" s="225" t="s">
        <v>256</v>
      </c>
      <c r="B50" s="226"/>
      <c r="C50" s="224"/>
      <c r="D50" s="227"/>
      <c r="E50" s="276">
        <f>E42+E48-F42</f>
        <v>0</v>
      </c>
      <c r="F50" s="277"/>
      <c r="G50" s="228"/>
      <c r="H50" s="211"/>
    </row>
    <row r="51" spans="1:8" ht="15" customHeight="1" thickBot="1">
      <c r="A51" s="229"/>
      <c r="B51" s="230"/>
      <c r="C51" s="231"/>
      <c r="D51" s="211"/>
      <c r="E51" s="211"/>
      <c r="F51" s="217"/>
      <c r="G51" s="232"/>
      <c r="H51" s="211"/>
    </row>
    <row r="52" spans="1:8" ht="14.25" customHeight="1">
      <c r="A52" s="233" t="s">
        <v>254</v>
      </c>
      <c r="B52" s="234"/>
      <c r="C52" s="235" t="s">
        <v>249</v>
      </c>
      <c r="D52" s="235" t="s">
        <v>250</v>
      </c>
      <c r="E52" s="236" t="s">
        <v>251</v>
      </c>
      <c r="F52" s="237"/>
      <c r="G52" s="238"/>
      <c r="H52" s="211"/>
    </row>
    <row r="53" spans="1:8" ht="15" customHeight="1" thickBot="1">
      <c r="A53" s="239"/>
      <c r="B53" s="240"/>
      <c r="C53" s="241"/>
      <c r="D53" s="241"/>
      <c r="E53" s="242"/>
      <c r="F53" s="243"/>
      <c r="G53" s="238"/>
      <c r="H53" s="211"/>
    </row>
    <row r="54" spans="1:8" ht="14.25" customHeight="1">
      <c r="A54" s="244" t="s">
        <v>252</v>
      </c>
      <c r="B54" s="245"/>
      <c r="C54" s="42"/>
      <c r="D54" s="42"/>
      <c r="E54" s="278">
        <f>-D54+C54</f>
        <v>0</v>
      </c>
      <c r="F54" s="279"/>
      <c r="G54" s="238"/>
      <c r="H54" s="211"/>
    </row>
    <row r="55" spans="1:8" ht="15" customHeight="1" thickBot="1">
      <c r="A55" s="244" t="s">
        <v>253</v>
      </c>
      <c r="B55" s="245"/>
      <c r="C55" s="43"/>
      <c r="D55" s="43"/>
      <c r="E55" s="278">
        <f>-D55+C55</f>
        <v>0</v>
      </c>
      <c r="F55" s="279"/>
      <c r="G55" s="246"/>
      <c r="H55" s="211"/>
    </row>
    <row r="56" spans="1:8" ht="14.25" customHeight="1" thickBot="1">
      <c r="A56" s="247" t="s">
        <v>167</v>
      </c>
      <c r="B56" s="248"/>
      <c r="C56" s="249">
        <v>0</v>
      </c>
      <c r="D56" s="249">
        <v>0</v>
      </c>
      <c r="E56" s="49"/>
      <c r="F56" s="250"/>
      <c r="G56" s="77"/>
      <c r="H56" s="251"/>
    </row>
    <row r="57" spans="1:8" ht="15" customHeight="1" thickBot="1">
      <c r="A57" s="252"/>
      <c r="B57" s="253"/>
      <c r="C57" s="254"/>
      <c r="D57" s="254"/>
      <c r="E57" s="44"/>
      <c r="F57" s="253"/>
      <c r="G57" s="255"/>
      <c r="H57" s="211"/>
    </row>
    <row r="58" spans="1:8" ht="14.25" customHeight="1" thickBot="1">
      <c r="A58" s="225" t="s">
        <v>255</v>
      </c>
      <c r="B58" s="256"/>
      <c r="C58" s="257"/>
      <c r="D58" s="258"/>
      <c r="E58" s="280">
        <f>SUM(E54:F55)</f>
        <v>0</v>
      </c>
      <c r="F58" s="281"/>
      <c r="G58" s="259"/>
      <c r="H58" s="211"/>
    </row>
    <row r="59" spans="1:8" ht="14.25" customHeight="1">
      <c r="A59" s="260"/>
      <c r="B59" s="211"/>
      <c r="C59" s="260"/>
      <c r="D59" s="211"/>
      <c r="E59" s="260"/>
      <c r="F59" s="211"/>
      <c r="G59" s="260"/>
      <c r="H59" s="211"/>
    </row>
    <row r="60" spans="1:8" ht="14.25" customHeight="1">
      <c r="A60" s="260"/>
      <c r="B60" s="211"/>
      <c r="C60" s="260"/>
      <c r="D60" s="211"/>
      <c r="E60" s="260"/>
      <c r="F60" s="211"/>
      <c r="G60" s="260"/>
      <c r="H60" s="211"/>
    </row>
    <row r="61" spans="1:8" ht="14.25" customHeight="1">
      <c r="A61" s="260"/>
      <c r="B61" s="211"/>
      <c r="C61" s="211"/>
      <c r="D61" s="211"/>
      <c r="E61" s="261" t="s">
        <v>107</v>
      </c>
      <c r="F61" s="261"/>
      <c r="G61" s="261"/>
      <c r="H61" s="211"/>
    </row>
  </sheetData>
  <sheetProtection password="CC12" sheet="1" selectLockedCells="1"/>
  <mergeCells count="25">
    <mergeCell ref="E55:F55"/>
    <mergeCell ref="A56:B56"/>
    <mergeCell ref="E56:F56"/>
    <mergeCell ref="A52:B53"/>
    <mergeCell ref="C52:C53"/>
    <mergeCell ref="D52:D53"/>
    <mergeCell ref="A54:B54"/>
    <mergeCell ref="A55:B55"/>
    <mergeCell ref="E61:G61"/>
    <mergeCell ref="C45:D45"/>
    <mergeCell ref="C46:D46"/>
    <mergeCell ref="C47:D47"/>
    <mergeCell ref="C48:D48"/>
    <mergeCell ref="E48:F48"/>
    <mergeCell ref="E50:F50"/>
    <mergeCell ref="E58:F58"/>
    <mergeCell ref="E52:F53"/>
    <mergeCell ref="E54:F54"/>
    <mergeCell ref="A2:F2"/>
    <mergeCell ref="B3:H3"/>
    <mergeCell ref="B5:C5"/>
    <mergeCell ref="E5:F5"/>
    <mergeCell ref="G5:H6"/>
    <mergeCell ref="A1:H1"/>
    <mergeCell ref="A5:A6"/>
  </mergeCells>
  <printOptions/>
  <pageMargins left="0.5905512571334839" right="0" top="0" bottom="0" header="0.31496068835258484" footer="0.31496068835258484"/>
  <pageSetup firstPageNumber="1" useFirstPageNumber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64"/>
  <sheetViews>
    <sheetView showGridLines="0" zoomScalePageLayoutView="0" workbookViewId="0" topLeftCell="A34">
      <selection activeCell="B24" sqref="B24:B32"/>
    </sheetView>
  </sheetViews>
  <sheetFormatPr defaultColWidth="10.296875" defaultRowHeight="19.5" customHeight="1"/>
  <cols>
    <col min="1" max="1" width="45.3984375" style="70" customWidth="1"/>
    <col min="2" max="2" width="20" style="70" customWidth="1"/>
    <col min="3" max="3" width="6" style="70" customWidth="1"/>
    <col min="4" max="4" width="34.3984375" style="70" customWidth="1"/>
    <col min="5" max="5" width="14.19921875" style="70" customWidth="1"/>
    <col min="6" max="7" width="10.69921875" style="70" customWidth="1"/>
    <col min="8" max="16384" width="10.19921875" style="70" customWidth="1"/>
  </cols>
  <sheetData>
    <row r="1" spans="1:2" ht="14.25" customHeight="1" thickBot="1">
      <c r="A1" s="282" t="s">
        <v>57</v>
      </c>
      <c r="B1" s="283"/>
    </row>
    <row r="2" spans="1:2" ht="15">
      <c r="A2" s="284" t="s">
        <v>57</v>
      </c>
      <c r="B2" s="50"/>
    </row>
    <row r="3" spans="1:2" ht="15">
      <c r="A3" s="285" t="s">
        <v>158</v>
      </c>
      <c r="B3" s="304">
        <f>Semovientes!H42</f>
        <v>0</v>
      </c>
    </row>
    <row r="4" spans="1:2" ht="15">
      <c r="A4" s="285" t="s">
        <v>159</v>
      </c>
      <c r="B4" s="304">
        <f>Semovientes!F42-Semovientes!H42</f>
        <v>0</v>
      </c>
    </row>
    <row r="5" spans="1:2" ht="15">
      <c r="A5" s="286" t="s">
        <v>160</v>
      </c>
      <c r="B5" s="51"/>
    </row>
    <row r="6" spans="1:2" ht="15">
      <c r="A6" s="286" t="s">
        <v>161</v>
      </c>
      <c r="B6" s="51"/>
    </row>
    <row r="7" spans="1:2" ht="15">
      <c r="A7" s="286" t="s">
        <v>162</v>
      </c>
      <c r="B7" s="51"/>
    </row>
    <row r="8" spans="1:2" ht="15">
      <c r="A8" s="286" t="s">
        <v>163</v>
      </c>
      <c r="B8" s="51"/>
    </row>
    <row r="9" spans="1:2" ht="15">
      <c r="A9" s="286" t="s">
        <v>164</v>
      </c>
      <c r="B9" s="51"/>
    </row>
    <row r="10" spans="1:2" ht="15">
      <c r="A10" s="286" t="s">
        <v>165</v>
      </c>
      <c r="B10" s="51"/>
    </row>
    <row r="11" spans="1:2" ht="15">
      <c r="A11" s="287" t="s">
        <v>166</v>
      </c>
      <c r="B11" s="52"/>
    </row>
    <row r="12" spans="1:2" ht="15" customHeight="1">
      <c r="A12" s="288" t="s">
        <v>167</v>
      </c>
      <c r="B12" s="305">
        <f>SUM(B2:B11)</f>
        <v>0</v>
      </c>
    </row>
    <row r="13" spans="1:2" ht="15" customHeight="1" thickBot="1">
      <c r="A13" s="224"/>
      <c r="B13" s="224"/>
    </row>
    <row r="14" spans="1:2" ht="15.75" thickBot="1">
      <c r="A14" s="289" t="s">
        <v>68</v>
      </c>
      <c r="B14" s="290"/>
    </row>
    <row r="15" spans="1:2" ht="15">
      <c r="A15" s="284" t="s">
        <v>68</v>
      </c>
      <c r="B15" s="50"/>
    </row>
    <row r="16" spans="1:2" ht="15">
      <c r="A16" s="286" t="s">
        <v>168</v>
      </c>
      <c r="B16" s="51"/>
    </row>
    <row r="17" spans="1:2" ht="15">
      <c r="A17" s="286" t="s">
        <v>169</v>
      </c>
      <c r="B17" s="51"/>
    </row>
    <row r="18" spans="1:2" ht="15">
      <c r="A18" s="286" t="s">
        <v>170</v>
      </c>
      <c r="B18" s="51"/>
    </row>
    <row r="19" spans="1:2" ht="15">
      <c r="A19" s="286" t="s">
        <v>171</v>
      </c>
      <c r="B19" s="51"/>
    </row>
    <row r="20" spans="1:2" ht="14.25" customHeight="1">
      <c r="A20" s="287" t="s">
        <v>166</v>
      </c>
      <c r="B20" s="52"/>
    </row>
    <row r="21" spans="1:2" ht="15" customHeight="1">
      <c r="A21" s="288" t="s">
        <v>167</v>
      </c>
      <c r="B21" s="305">
        <f>SUM(B15:B20)</f>
        <v>0</v>
      </c>
    </row>
    <row r="22" spans="1:2" ht="15.75" thickBot="1">
      <c r="A22" s="224"/>
      <c r="B22" s="224"/>
    </row>
    <row r="23" spans="1:2" ht="15.75" thickBot="1">
      <c r="A23" s="289" t="s">
        <v>172</v>
      </c>
      <c r="B23" s="290"/>
    </row>
    <row r="24" spans="1:2" ht="15">
      <c r="A24" s="291" t="s">
        <v>173</v>
      </c>
      <c r="B24" s="50"/>
    </row>
    <row r="25" spans="1:2" ht="15">
      <c r="A25" s="292" t="s">
        <v>174</v>
      </c>
      <c r="B25" s="51"/>
    </row>
    <row r="26" spans="1:2" ht="15">
      <c r="A26" s="292" t="s">
        <v>175</v>
      </c>
      <c r="B26" s="51"/>
    </row>
    <row r="27" spans="1:2" ht="15">
      <c r="A27" s="292" t="s">
        <v>176</v>
      </c>
      <c r="B27" s="51"/>
    </row>
    <row r="28" spans="1:2" ht="15">
      <c r="A28" s="292" t="s">
        <v>177</v>
      </c>
      <c r="B28" s="51"/>
    </row>
    <row r="29" spans="1:2" ht="15">
      <c r="A29" s="292" t="s">
        <v>178</v>
      </c>
      <c r="B29" s="51"/>
    </row>
    <row r="30" spans="1:2" ht="15">
      <c r="A30" s="292" t="s">
        <v>179</v>
      </c>
      <c r="B30" s="51"/>
    </row>
    <row r="31" spans="1:2" ht="15">
      <c r="A31" s="292" t="s">
        <v>180</v>
      </c>
      <c r="B31" s="51"/>
    </row>
    <row r="32" spans="1:2" ht="15">
      <c r="A32" s="293" t="s">
        <v>181</v>
      </c>
      <c r="B32" s="52"/>
    </row>
    <row r="33" spans="1:2" ht="15">
      <c r="A33" s="288" t="s">
        <v>167</v>
      </c>
      <c r="B33" s="273">
        <f>SUM(B24:B32)</f>
        <v>0</v>
      </c>
    </row>
    <row r="34" spans="1:2" ht="15.75" thickBot="1">
      <c r="A34" s="224"/>
      <c r="B34" s="224"/>
    </row>
    <row r="35" spans="1:2" ht="15">
      <c r="A35" s="294" t="s">
        <v>182</v>
      </c>
      <c r="B35" s="295"/>
    </row>
    <row r="36" spans="1:2" ht="15">
      <c r="A36" s="296" t="s">
        <v>183</v>
      </c>
      <c r="B36" s="51"/>
    </row>
    <row r="37" spans="1:2" ht="15">
      <c r="A37" s="297" t="s">
        <v>184</v>
      </c>
      <c r="B37" s="51"/>
    </row>
    <row r="38" spans="1:2" ht="15">
      <c r="A38" s="298" t="s">
        <v>185</v>
      </c>
      <c r="B38" s="51"/>
    </row>
    <row r="39" spans="1:2" ht="15">
      <c r="A39" s="298" t="s">
        <v>186</v>
      </c>
      <c r="B39" s="51"/>
    </row>
    <row r="40" spans="1:2" ht="15">
      <c r="A40" s="298" t="s">
        <v>187</v>
      </c>
      <c r="B40" s="51"/>
    </row>
    <row r="41" spans="1:2" ht="15">
      <c r="A41" s="298" t="s">
        <v>188</v>
      </c>
      <c r="B41" s="51"/>
    </row>
    <row r="42" spans="1:2" ht="15">
      <c r="A42" s="298" t="s">
        <v>189</v>
      </c>
      <c r="B42" s="51"/>
    </row>
    <row r="43" spans="1:2" ht="15">
      <c r="A43" s="298" t="s">
        <v>190</v>
      </c>
      <c r="B43" s="51"/>
    </row>
    <row r="44" spans="1:2" ht="15">
      <c r="A44" s="298" t="s">
        <v>191</v>
      </c>
      <c r="B44" s="51"/>
    </row>
    <row r="45" spans="1:2" ht="15">
      <c r="A45" s="298" t="s">
        <v>192</v>
      </c>
      <c r="B45" s="51"/>
    </row>
    <row r="46" spans="1:2" ht="15">
      <c r="A46" s="298" t="s">
        <v>193</v>
      </c>
      <c r="B46" s="51"/>
    </row>
    <row r="47" spans="1:2" ht="15">
      <c r="A47" s="297" t="s">
        <v>194</v>
      </c>
      <c r="B47" s="51"/>
    </row>
    <row r="48" spans="1:2" ht="15">
      <c r="A48" s="299" t="s">
        <v>195</v>
      </c>
      <c r="B48" s="51"/>
    </row>
    <row r="49" spans="1:2" ht="15">
      <c r="A49" s="299" t="s">
        <v>181</v>
      </c>
      <c r="B49" s="51"/>
    </row>
    <row r="50" spans="1:2" ht="15">
      <c r="A50" s="300" t="s">
        <v>181</v>
      </c>
      <c r="B50" s="52"/>
    </row>
    <row r="51" spans="1:2" ht="15">
      <c r="A51" s="288" t="s">
        <v>167</v>
      </c>
      <c r="B51" s="273">
        <f>SUM(B36:B50)</f>
        <v>0</v>
      </c>
    </row>
    <row r="52" spans="1:2" ht="15.75" thickBot="1">
      <c r="A52" s="224"/>
      <c r="B52" s="224"/>
    </row>
    <row r="53" spans="1:2" ht="15.75" thickBot="1">
      <c r="A53" s="294" t="s">
        <v>196</v>
      </c>
      <c r="B53" s="301"/>
    </row>
    <row r="54" spans="1:2" ht="15.75" hidden="1" thickBot="1">
      <c r="A54" s="302"/>
      <c r="B54" s="303"/>
    </row>
    <row r="55" spans="1:2" ht="15">
      <c r="A55" s="291" t="s">
        <v>196</v>
      </c>
      <c r="B55" s="50"/>
    </row>
    <row r="56" spans="1:2" ht="15">
      <c r="A56" s="292" t="s">
        <v>197</v>
      </c>
      <c r="B56" s="51"/>
    </row>
    <row r="57" spans="1:2" ht="15">
      <c r="A57" s="292" t="s">
        <v>198</v>
      </c>
      <c r="B57" s="51"/>
    </row>
    <row r="58" spans="1:2" ht="15">
      <c r="A58" s="292" t="s">
        <v>199</v>
      </c>
      <c r="B58" s="51"/>
    </row>
    <row r="59" spans="1:2" ht="15">
      <c r="A59" s="292" t="s">
        <v>195</v>
      </c>
      <c r="B59" s="51"/>
    </row>
    <row r="60" spans="1:2" ht="15">
      <c r="A60" s="292" t="s">
        <v>181</v>
      </c>
      <c r="B60" s="51"/>
    </row>
    <row r="61" spans="1:2" ht="15">
      <c r="A61" s="292" t="s">
        <v>181</v>
      </c>
      <c r="B61" s="51"/>
    </row>
    <row r="62" spans="1:2" ht="15">
      <c r="A62" s="292" t="s">
        <v>181</v>
      </c>
      <c r="B62" s="51"/>
    </row>
    <row r="63" spans="1:2" ht="15">
      <c r="A63" s="293" t="s">
        <v>181</v>
      </c>
      <c r="B63" s="52"/>
    </row>
    <row r="64" spans="1:2" ht="15">
      <c r="A64" s="288" t="s">
        <v>167</v>
      </c>
      <c r="B64" s="273">
        <f>SUM(B55:B63)</f>
        <v>0</v>
      </c>
    </row>
  </sheetData>
  <sheetProtection password="CC12" sheet="1"/>
  <mergeCells count="1">
    <mergeCell ref="A1:B1"/>
  </mergeCells>
  <printOptions/>
  <pageMargins left="0.7086613774299622" right="0.31496068835258484" top="0.19685041904449463" bottom="0.15748028457164764" header="0.31496068835258484" footer="0.31496068835258484"/>
  <pageSetup firstPageNumber="1" useFirstPageNumber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N71"/>
  <sheetViews>
    <sheetView showGridLines="0" tabSelected="1" zoomScalePageLayoutView="0" workbookViewId="0" topLeftCell="A1">
      <selection activeCell="M12" sqref="M12"/>
    </sheetView>
  </sheetViews>
  <sheetFormatPr defaultColWidth="10.296875" defaultRowHeight="19.5" customHeight="1"/>
  <cols>
    <col min="1" max="1" width="43.3984375" style="70" customWidth="1"/>
    <col min="2" max="2" width="4.19921875" style="70" customWidth="1"/>
    <col min="3" max="3" width="12" style="70" customWidth="1"/>
    <col min="4" max="4" width="4.19921875" style="70" customWidth="1"/>
    <col min="5" max="5" width="12" style="70" customWidth="1"/>
    <col min="6" max="6" width="4.19921875" style="70" customWidth="1"/>
    <col min="7" max="7" width="12" style="70" customWidth="1"/>
    <col min="8" max="8" width="4.19921875" style="70" customWidth="1"/>
    <col min="9" max="9" width="12" style="70" customWidth="1"/>
    <col min="10" max="10" width="4.19921875" style="70" customWidth="1"/>
    <col min="11" max="11" width="12" style="70" customWidth="1"/>
    <col min="12" max="13" width="10.19921875" style="70" customWidth="1"/>
    <col min="14" max="15" width="10.19921875" style="307" customWidth="1"/>
    <col min="16" max="16384" width="10.19921875" style="70" customWidth="1"/>
  </cols>
  <sheetData>
    <row r="1" spans="1:11" ht="14.25" customHeight="1">
      <c r="A1" s="306" t="s">
        <v>200</v>
      </c>
      <c r="B1" s="348">
        <f>informacion!F5</f>
        <v>0</v>
      </c>
      <c r="C1" s="349"/>
      <c r="D1" s="349"/>
      <c r="E1" s="349"/>
      <c r="F1" s="349"/>
      <c r="G1" s="349"/>
      <c r="H1" s="349"/>
      <c r="I1" s="349"/>
      <c r="J1" s="349"/>
      <c r="K1" s="350"/>
    </row>
    <row r="2" spans="1:11" ht="15" customHeight="1">
      <c r="A2" s="308" t="s">
        <v>201</v>
      </c>
      <c r="B2" s="351" t="str">
        <f>informacion!P65</f>
        <v>xx/xx/20xx</v>
      </c>
      <c r="C2" s="352"/>
      <c r="D2" s="353"/>
      <c r="E2" s="309"/>
      <c r="F2" s="309"/>
      <c r="G2" s="309"/>
      <c r="H2" s="309"/>
      <c r="I2" s="309"/>
      <c r="J2" s="309"/>
      <c r="K2" s="309"/>
    </row>
    <row r="3" spans="1:14" ht="26.25" customHeight="1">
      <c r="A3" s="310" t="s">
        <v>202</v>
      </c>
      <c r="B3" s="311" t="s">
        <v>272</v>
      </c>
      <c r="C3" s="311"/>
      <c r="D3" s="311"/>
      <c r="E3" s="311"/>
      <c r="F3" s="311"/>
      <c r="G3" s="311"/>
      <c r="H3" s="311"/>
      <c r="I3" s="311"/>
      <c r="J3" s="311"/>
      <c r="K3" s="312"/>
      <c r="N3" s="307" t="s">
        <v>257</v>
      </c>
    </row>
    <row r="4" spans="1:14" ht="15" customHeight="1" thickBot="1">
      <c r="A4" s="66" t="s">
        <v>257</v>
      </c>
      <c r="B4" s="313" t="s">
        <v>203</v>
      </c>
      <c r="C4" s="314"/>
      <c r="D4" s="314" t="s">
        <v>204</v>
      </c>
      <c r="E4" s="314"/>
      <c r="F4" s="314" t="s">
        <v>205</v>
      </c>
      <c r="G4" s="314"/>
      <c r="H4" s="314" t="s">
        <v>206</v>
      </c>
      <c r="I4" s="314"/>
      <c r="J4" s="314" t="s">
        <v>207</v>
      </c>
      <c r="K4" s="315"/>
      <c r="N4" s="307" t="s">
        <v>258</v>
      </c>
    </row>
    <row r="5" spans="1:14" ht="14.25" customHeight="1">
      <c r="A5" s="316"/>
      <c r="B5" s="317"/>
      <c r="C5" s="317"/>
      <c r="D5" s="317"/>
      <c r="E5" s="317"/>
      <c r="F5" s="317"/>
      <c r="G5" s="317"/>
      <c r="H5" s="317"/>
      <c r="I5" s="317"/>
      <c r="J5" s="317"/>
      <c r="K5" s="317"/>
      <c r="N5" s="307" t="s">
        <v>259</v>
      </c>
    </row>
    <row r="6" spans="1:11" ht="14.25" customHeight="1">
      <c r="A6" s="318" t="s">
        <v>208</v>
      </c>
      <c r="B6" s="354">
        <f>+informacion!H68</f>
        <v>0</v>
      </c>
      <c r="C6" s="355"/>
      <c r="D6" s="354">
        <f>B62</f>
        <v>0</v>
      </c>
      <c r="E6" s="356"/>
      <c r="F6" s="354">
        <f>D62</f>
        <v>0</v>
      </c>
      <c r="G6" s="356"/>
      <c r="H6" s="354">
        <f>F62</f>
        <v>0</v>
      </c>
      <c r="I6" s="356"/>
      <c r="J6" s="354">
        <f>H62</f>
        <v>0</v>
      </c>
      <c r="K6" s="356"/>
    </row>
    <row r="7" spans="1:11" ht="14.25" customHeigh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 ht="14.25" customHeight="1">
      <c r="A8" s="321" t="s">
        <v>209</v>
      </c>
      <c r="B8" s="322" t="s">
        <v>210</v>
      </c>
      <c r="C8" s="322" t="s">
        <v>211</v>
      </c>
      <c r="D8" s="322" t="s">
        <v>210</v>
      </c>
      <c r="E8" s="322" t="s">
        <v>211</v>
      </c>
      <c r="F8" s="322" t="s">
        <v>210</v>
      </c>
      <c r="G8" s="322" t="s">
        <v>211</v>
      </c>
      <c r="H8" s="322" t="s">
        <v>210</v>
      </c>
      <c r="I8" s="322" t="s">
        <v>211</v>
      </c>
      <c r="J8" s="322" t="s">
        <v>210</v>
      </c>
      <c r="K8" s="322" t="s">
        <v>211</v>
      </c>
    </row>
    <row r="9" spans="1:11" ht="14.25" customHeight="1">
      <c r="A9" s="323" t="s">
        <v>173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4.25" customHeight="1">
      <c r="A10" s="323" t="s">
        <v>174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4.25" customHeight="1">
      <c r="A11" s="323" t="s">
        <v>175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4.25" customHeight="1">
      <c r="A12" s="323" t="s">
        <v>176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4.25" customHeight="1">
      <c r="A13" s="323" t="s">
        <v>177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4.25" customHeight="1">
      <c r="A14" s="323" t="s">
        <v>178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4.25" customHeight="1">
      <c r="A15" s="323" t="s">
        <v>179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" customHeight="1">
      <c r="A16" s="324" t="s">
        <v>180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" customHeight="1">
      <c r="A17" s="325" t="s">
        <v>212</v>
      </c>
      <c r="B17" s="357">
        <f>SUM(C9:C16)</f>
        <v>0</v>
      </c>
      <c r="C17" s="357"/>
      <c r="D17" s="357">
        <f>SUM(E9:E16)</f>
        <v>0</v>
      </c>
      <c r="E17" s="357"/>
      <c r="F17" s="357">
        <f>SUM(G9:G16)</f>
        <v>0</v>
      </c>
      <c r="G17" s="357"/>
      <c r="H17" s="357">
        <f>SUM(I9:I16)</f>
        <v>0</v>
      </c>
      <c r="I17" s="357"/>
      <c r="J17" s="357">
        <f>SUM(K9:K16)</f>
        <v>0</v>
      </c>
      <c r="K17" s="357"/>
    </row>
    <row r="18" spans="1:11" ht="14.25" customHeight="1">
      <c r="A18" s="326" t="s">
        <v>213</v>
      </c>
      <c r="B18" s="55"/>
      <c r="C18" s="55"/>
      <c r="D18" s="56"/>
      <c r="E18" s="57"/>
      <c r="F18" s="56"/>
      <c r="G18" s="57"/>
      <c r="H18" s="56"/>
      <c r="I18" s="57"/>
      <c r="J18" s="56"/>
      <c r="K18" s="57"/>
    </row>
    <row r="19" spans="1:11" ht="14.25" customHeight="1">
      <c r="A19" s="323" t="s">
        <v>214</v>
      </c>
      <c r="B19" s="58"/>
      <c r="C19" s="58"/>
      <c r="D19" s="59"/>
      <c r="E19" s="60"/>
      <c r="F19" s="59"/>
      <c r="G19" s="60"/>
      <c r="H19" s="59"/>
      <c r="I19" s="60"/>
      <c r="J19" s="59"/>
      <c r="K19" s="60"/>
    </row>
    <row r="20" spans="1:11" ht="15" customHeight="1">
      <c r="A20" s="324" t="s">
        <v>215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5" customHeight="1" thickBot="1">
      <c r="A21" s="325" t="s">
        <v>216</v>
      </c>
      <c r="B21" s="358">
        <f>SUM(B18:B20)</f>
        <v>0</v>
      </c>
      <c r="C21" s="359"/>
      <c r="D21" s="358">
        <f>SUM(D18:D20)</f>
        <v>0</v>
      </c>
      <c r="E21" s="359"/>
      <c r="F21" s="358">
        <f>SUM(F18:F20)</f>
        <v>0</v>
      </c>
      <c r="G21" s="359"/>
      <c r="H21" s="358">
        <f>SUM(H18:H20)</f>
        <v>0</v>
      </c>
      <c r="I21" s="359"/>
      <c r="J21" s="358">
        <f>SUM(J18:J20)</f>
        <v>0</v>
      </c>
      <c r="K21" s="359"/>
    </row>
    <row r="22" spans="1:11" ht="15" customHeight="1" thickBot="1">
      <c r="A22" s="327" t="s">
        <v>217</v>
      </c>
      <c r="B22" s="360">
        <f>B17+B21</f>
        <v>0</v>
      </c>
      <c r="C22" s="361"/>
      <c r="D22" s="360">
        <f>D17+D21</f>
        <v>0</v>
      </c>
      <c r="E22" s="361"/>
      <c r="F22" s="360">
        <f>F17+F21</f>
        <v>0</v>
      </c>
      <c r="G22" s="361"/>
      <c r="H22" s="360">
        <f>H17+H21</f>
        <v>0</v>
      </c>
      <c r="I22" s="361"/>
      <c r="J22" s="360">
        <f>J17+J21</f>
        <v>0</v>
      </c>
      <c r="K22" s="361"/>
    </row>
    <row r="23" spans="1:11" ht="14.25" customHeight="1">
      <c r="A23" s="328"/>
      <c r="B23" s="329"/>
      <c r="C23" s="329"/>
      <c r="D23" s="329"/>
      <c r="E23" s="329"/>
      <c r="F23" s="329"/>
      <c r="G23" s="329"/>
      <c r="H23" s="329"/>
      <c r="I23" s="329"/>
      <c r="J23" s="329"/>
      <c r="K23" s="329"/>
    </row>
    <row r="24" spans="1:11" ht="14.25" customHeight="1">
      <c r="A24" s="321" t="s">
        <v>25</v>
      </c>
      <c r="B24" s="330" t="s">
        <v>210</v>
      </c>
      <c r="C24" s="330" t="s">
        <v>211</v>
      </c>
      <c r="D24" s="330" t="s">
        <v>210</v>
      </c>
      <c r="E24" s="330" t="s">
        <v>211</v>
      </c>
      <c r="F24" s="330" t="s">
        <v>210</v>
      </c>
      <c r="G24" s="330" t="s">
        <v>211</v>
      </c>
      <c r="H24" s="330" t="s">
        <v>210</v>
      </c>
      <c r="I24" s="330" t="s">
        <v>211</v>
      </c>
      <c r="J24" s="330" t="s">
        <v>210</v>
      </c>
      <c r="K24" s="330" t="s">
        <v>211</v>
      </c>
    </row>
    <row r="25" spans="1:11" ht="14.25" customHeight="1">
      <c r="A25" s="323" t="s">
        <v>218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4.25" customHeight="1">
      <c r="A26" s="323" t="s">
        <v>219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4.25" customHeight="1">
      <c r="A27" s="323" t="s">
        <v>220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4.25" customHeight="1">
      <c r="A28" s="323" t="s">
        <v>221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4.25" customHeight="1">
      <c r="A29" s="323" t="s">
        <v>222</v>
      </c>
      <c r="B29" s="59"/>
      <c r="C29" s="60"/>
      <c r="D29" s="59"/>
      <c r="E29" s="60"/>
      <c r="F29" s="59"/>
      <c r="G29" s="60"/>
      <c r="H29" s="59"/>
      <c r="I29" s="60"/>
      <c r="J29" s="59"/>
      <c r="K29" s="60"/>
    </row>
    <row r="30" spans="1:11" ht="14.25" customHeight="1">
      <c r="A30" s="323" t="s">
        <v>185</v>
      </c>
      <c r="B30" s="59"/>
      <c r="C30" s="60"/>
      <c r="D30" s="59"/>
      <c r="E30" s="60"/>
      <c r="F30" s="59"/>
      <c r="G30" s="60"/>
      <c r="H30" s="59"/>
      <c r="I30" s="60"/>
      <c r="J30" s="59"/>
      <c r="K30" s="60"/>
    </row>
    <row r="31" spans="1:11" ht="14.25" customHeight="1">
      <c r="A31" s="323" t="s">
        <v>223</v>
      </c>
      <c r="B31" s="59"/>
      <c r="C31" s="60"/>
      <c r="D31" s="59"/>
      <c r="E31" s="60"/>
      <c r="F31" s="59"/>
      <c r="G31" s="60"/>
      <c r="H31" s="59"/>
      <c r="I31" s="60"/>
      <c r="J31" s="59"/>
      <c r="K31" s="60"/>
    </row>
    <row r="32" spans="1:11" ht="14.25" customHeight="1">
      <c r="A32" s="323" t="s">
        <v>224</v>
      </c>
      <c r="B32" s="59"/>
      <c r="C32" s="60"/>
      <c r="D32" s="59"/>
      <c r="E32" s="60"/>
      <c r="F32" s="59"/>
      <c r="G32" s="60"/>
      <c r="H32" s="59"/>
      <c r="I32" s="60"/>
      <c r="J32" s="59"/>
      <c r="K32" s="60"/>
    </row>
    <row r="33" spans="1:11" ht="14.25" customHeight="1">
      <c r="A33" s="323" t="s">
        <v>187</v>
      </c>
      <c r="B33" s="59"/>
      <c r="C33" s="60"/>
      <c r="D33" s="59"/>
      <c r="E33" s="60"/>
      <c r="F33" s="59"/>
      <c r="G33" s="60"/>
      <c r="H33" s="59"/>
      <c r="I33" s="60"/>
      <c r="J33" s="59"/>
      <c r="K33" s="60"/>
    </row>
    <row r="34" spans="1:11" ht="14.25" customHeight="1">
      <c r="A34" s="323" t="s">
        <v>188</v>
      </c>
      <c r="B34" s="59"/>
      <c r="C34" s="60"/>
      <c r="D34" s="59"/>
      <c r="E34" s="60"/>
      <c r="F34" s="59"/>
      <c r="G34" s="60"/>
      <c r="H34" s="59"/>
      <c r="I34" s="60"/>
      <c r="J34" s="59"/>
      <c r="K34" s="60"/>
    </row>
    <row r="35" spans="1:11" ht="14.25" customHeight="1">
      <c r="A35" s="323" t="s">
        <v>225</v>
      </c>
      <c r="B35" s="59"/>
      <c r="C35" s="60"/>
      <c r="D35" s="59"/>
      <c r="E35" s="60"/>
      <c r="F35" s="59"/>
      <c r="G35" s="60"/>
      <c r="H35" s="59"/>
      <c r="I35" s="60"/>
      <c r="J35" s="59"/>
      <c r="K35" s="60"/>
    </row>
    <row r="36" spans="1:11" ht="14.25" customHeight="1">
      <c r="A36" s="323" t="s">
        <v>189</v>
      </c>
      <c r="B36" s="59"/>
      <c r="C36" s="60"/>
      <c r="D36" s="59"/>
      <c r="E36" s="60"/>
      <c r="F36" s="59"/>
      <c r="G36" s="60"/>
      <c r="H36" s="59"/>
      <c r="I36" s="60"/>
      <c r="J36" s="59"/>
      <c r="K36" s="60"/>
    </row>
    <row r="37" spans="1:11" ht="14.25" customHeight="1">
      <c r="A37" s="323" t="s">
        <v>190</v>
      </c>
      <c r="B37" s="59"/>
      <c r="C37" s="60"/>
      <c r="D37" s="59"/>
      <c r="E37" s="60"/>
      <c r="F37" s="59"/>
      <c r="G37" s="60"/>
      <c r="H37" s="59"/>
      <c r="I37" s="60"/>
      <c r="J37" s="59"/>
      <c r="K37" s="60"/>
    </row>
    <row r="38" spans="1:11" ht="14.25" customHeight="1">
      <c r="A38" s="323" t="s">
        <v>191</v>
      </c>
      <c r="B38" s="59"/>
      <c r="C38" s="60"/>
      <c r="D38" s="59"/>
      <c r="E38" s="60"/>
      <c r="F38" s="59"/>
      <c r="G38" s="60"/>
      <c r="H38" s="59"/>
      <c r="I38" s="60"/>
      <c r="J38" s="59"/>
      <c r="K38" s="60"/>
    </row>
    <row r="39" spans="1:11" ht="14.25" customHeight="1">
      <c r="A39" s="323" t="s">
        <v>192</v>
      </c>
      <c r="B39" s="59"/>
      <c r="C39" s="60"/>
      <c r="D39" s="59"/>
      <c r="E39" s="60"/>
      <c r="F39" s="59"/>
      <c r="G39" s="60"/>
      <c r="H39" s="59"/>
      <c r="I39" s="60"/>
      <c r="J39" s="59"/>
      <c r="K39" s="60"/>
    </row>
    <row r="40" spans="1:11" ht="14.25" customHeight="1">
      <c r="A40" s="323" t="s">
        <v>226</v>
      </c>
      <c r="B40" s="59"/>
      <c r="C40" s="60"/>
      <c r="D40" s="59"/>
      <c r="E40" s="60"/>
      <c r="F40" s="59"/>
      <c r="G40" s="60"/>
      <c r="H40" s="59"/>
      <c r="I40" s="60"/>
      <c r="J40" s="59"/>
      <c r="K40" s="60"/>
    </row>
    <row r="41" spans="1:11" ht="14.25" customHeight="1">
      <c r="A41" s="323" t="s">
        <v>198</v>
      </c>
      <c r="B41" s="59"/>
      <c r="C41" s="60"/>
      <c r="D41" s="59"/>
      <c r="E41" s="60"/>
      <c r="F41" s="59"/>
      <c r="G41" s="60"/>
      <c r="H41" s="59"/>
      <c r="I41" s="60"/>
      <c r="J41" s="59"/>
      <c r="K41" s="60"/>
    </row>
    <row r="42" spans="1:11" ht="14.25" customHeight="1">
      <c r="A42" s="323" t="s">
        <v>227</v>
      </c>
      <c r="B42" s="59"/>
      <c r="C42" s="60"/>
      <c r="D42" s="59"/>
      <c r="E42" s="60"/>
      <c r="F42" s="59"/>
      <c r="G42" s="60"/>
      <c r="H42" s="59"/>
      <c r="I42" s="60"/>
      <c r="J42" s="59"/>
      <c r="K42" s="60"/>
    </row>
    <row r="43" spans="1:11" ht="14.25" customHeight="1">
      <c r="A43" s="323" t="s">
        <v>228</v>
      </c>
      <c r="B43" s="59"/>
      <c r="C43" s="60"/>
      <c r="D43" s="59"/>
      <c r="E43" s="60"/>
      <c r="F43" s="59"/>
      <c r="G43" s="60"/>
      <c r="H43" s="59"/>
      <c r="I43" s="60"/>
      <c r="J43" s="59"/>
      <c r="K43" s="60"/>
    </row>
    <row r="44" spans="1:11" ht="15" customHeight="1">
      <c r="A44" s="324" t="s">
        <v>229</v>
      </c>
      <c r="B44" s="62"/>
      <c r="C44" s="63"/>
      <c r="D44" s="62"/>
      <c r="E44" s="63"/>
      <c r="F44" s="62"/>
      <c r="G44" s="63"/>
      <c r="H44" s="62"/>
      <c r="I44" s="63"/>
      <c r="J44" s="62"/>
      <c r="K44" s="63"/>
    </row>
    <row r="45" spans="1:11" ht="15" customHeight="1">
      <c r="A45" s="331" t="s">
        <v>230</v>
      </c>
      <c r="B45" s="357">
        <f>C25+C26+C27+C28+B29+B30+B31+B32+B33+B34+B35+B36+B37+B38+B39+B40+B41+B42+B43+B44</f>
        <v>0</v>
      </c>
      <c r="C45" s="357"/>
      <c r="D45" s="357">
        <f>E25+E26+E27+E28+D29+D30+D31+D32+D33+D34+D35+D36+D37+D38+D39+D40+D41+D42+D43+D44</f>
        <v>0</v>
      </c>
      <c r="E45" s="357"/>
      <c r="F45" s="357">
        <f>G25+G26+G27+G28+F29+F30+F31+F32+F33+F34+F35+F36+F37+F38+F39+F40+F41+F42+F43+F44</f>
        <v>0</v>
      </c>
      <c r="G45" s="357"/>
      <c r="H45" s="357">
        <f>I25+I26+I27+I28+H29+H30+H31+H32+H33+H34+H35+H36+H37+H38+H39+H40+H41+H42+H43+H44</f>
        <v>0</v>
      </c>
      <c r="I45" s="357"/>
      <c r="J45" s="357">
        <f>K25+K26+K27+K28+J29+J30+J31+J32+J33+J34+J35+J36+J37+J38+J39+J40+J41+J42+J43+J44</f>
        <v>0</v>
      </c>
      <c r="K45" s="357"/>
    </row>
    <row r="46" spans="1:11" ht="14.25" customHeight="1">
      <c r="A46" s="326" t="s">
        <v>231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4.25" customHeight="1">
      <c r="A47" s="323" t="s">
        <v>232</v>
      </c>
      <c r="B47" s="58"/>
      <c r="C47" s="58"/>
      <c r="D47" s="59"/>
      <c r="E47" s="60"/>
      <c r="F47" s="59"/>
      <c r="G47" s="60"/>
      <c r="H47" s="59"/>
      <c r="I47" s="60"/>
      <c r="J47" s="59"/>
      <c r="K47" s="60"/>
    </row>
    <row r="48" spans="1:11" ht="15" customHeight="1">
      <c r="A48" s="324" t="s">
        <v>233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5" customHeight="1" thickBot="1">
      <c r="A49" s="331" t="s">
        <v>234</v>
      </c>
      <c r="B49" s="357">
        <f>B46+B47+B48</f>
        <v>0</v>
      </c>
      <c r="C49" s="357"/>
      <c r="D49" s="357">
        <f>D46+D47+D48</f>
        <v>0</v>
      </c>
      <c r="E49" s="357"/>
      <c r="F49" s="357">
        <f>F46+F47+F48</f>
        <v>0</v>
      </c>
      <c r="G49" s="357"/>
      <c r="H49" s="357">
        <f>H46+H47+H48</f>
        <v>0</v>
      </c>
      <c r="I49" s="357"/>
      <c r="J49" s="357">
        <f>J46+J47+J48</f>
        <v>0</v>
      </c>
      <c r="K49" s="357"/>
    </row>
    <row r="50" spans="1:11" ht="15" customHeight="1" thickBot="1">
      <c r="A50" s="332" t="s">
        <v>235</v>
      </c>
      <c r="B50" s="362">
        <f>B45+B49</f>
        <v>0</v>
      </c>
      <c r="C50" s="362"/>
      <c r="D50" s="362">
        <f>D45+D49</f>
        <v>0</v>
      </c>
      <c r="E50" s="362"/>
      <c r="F50" s="362">
        <f>F45+F49</f>
        <v>0</v>
      </c>
      <c r="G50" s="362"/>
      <c r="H50" s="362">
        <f>H45+H49</f>
        <v>0</v>
      </c>
      <c r="I50" s="362"/>
      <c r="J50" s="362">
        <f>J45+J49</f>
        <v>0</v>
      </c>
      <c r="K50" s="362"/>
    </row>
    <row r="51" spans="1:12" ht="15" customHeight="1" thickBot="1">
      <c r="A51" s="333"/>
      <c r="B51" s="334"/>
      <c r="C51" s="334"/>
      <c r="D51" s="334"/>
      <c r="E51" s="334"/>
      <c r="F51" s="334"/>
      <c r="G51" s="334"/>
      <c r="H51" s="334"/>
      <c r="I51" s="334"/>
      <c r="J51" s="334"/>
      <c r="K51" s="335"/>
      <c r="L51" s="336"/>
    </row>
    <row r="52" spans="1:11" ht="15" customHeight="1" thickBot="1">
      <c r="A52" s="332" t="s">
        <v>236</v>
      </c>
      <c r="B52" s="362">
        <f>B22-B50</f>
        <v>0</v>
      </c>
      <c r="C52" s="362"/>
      <c r="D52" s="362">
        <f>D22-D50</f>
        <v>0</v>
      </c>
      <c r="E52" s="362"/>
      <c r="F52" s="362">
        <f>F22-F50</f>
        <v>0</v>
      </c>
      <c r="G52" s="362"/>
      <c r="H52" s="362">
        <f>H22-H50</f>
        <v>0</v>
      </c>
      <c r="I52" s="362"/>
      <c r="J52" s="362">
        <f>J22-J50</f>
        <v>0</v>
      </c>
      <c r="K52" s="362"/>
    </row>
    <row r="53" spans="1:11" ht="14.25" customHeight="1">
      <c r="A53" s="326" t="s">
        <v>237</v>
      </c>
      <c r="B53" s="56"/>
      <c r="C53" s="57"/>
      <c r="D53" s="56"/>
      <c r="E53" s="57"/>
      <c r="F53" s="56"/>
      <c r="G53" s="57"/>
      <c r="H53" s="56"/>
      <c r="I53" s="57"/>
      <c r="J53" s="56"/>
      <c r="K53" s="57"/>
    </row>
    <row r="54" spans="1:11" ht="14.25" customHeight="1">
      <c r="A54" s="323" t="s">
        <v>238</v>
      </c>
      <c r="B54" s="59"/>
      <c r="C54" s="60"/>
      <c r="D54" s="59"/>
      <c r="E54" s="60"/>
      <c r="F54" s="59"/>
      <c r="G54" s="60"/>
      <c r="H54" s="59"/>
      <c r="I54" s="60"/>
      <c r="J54" s="59"/>
      <c r="K54" s="60"/>
    </row>
    <row r="55" spans="1:11" ht="14.25" customHeight="1">
      <c r="A55" s="323" t="s">
        <v>260</v>
      </c>
      <c r="B55" s="59"/>
      <c r="C55" s="60"/>
      <c r="D55" s="59"/>
      <c r="E55" s="60"/>
      <c r="F55" s="59"/>
      <c r="G55" s="60"/>
      <c r="H55" s="59"/>
      <c r="I55" s="60"/>
      <c r="J55" s="59"/>
      <c r="K55" s="60"/>
    </row>
    <row r="56" spans="1:11" ht="14.25" customHeight="1">
      <c r="A56" s="323" t="s">
        <v>261</v>
      </c>
      <c r="B56" s="59"/>
      <c r="C56" s="60"/>
      <c r="D56" s="58"/>
      <c r="E56" s="58"/>
      <c r="F56" s="58"/>
      <c r="G56" s="58"/>
      <c r="H56" s="58"/>
      <c r="I56" s="58"/>
      <c r="J56" s="58"/>
      <c r="K56" s="58"/>
    </row>
    <row r="57" spans="1:11" ht="14.25" customHeight="1">
      <c r="A57" s="323" t="s">
        <v>239</v>
      </c>
      <c r="B57" s="59"/>
      <c r="C57" s="60"/>
      <c r="D57" s="58"/>
      <c r="E57" s="58"/>
      <c r="F57" s="58"/>
      <c r="G57" s="58"/>
      <c r="H57" s="58"/>
      <c r="I57" s="58"/>
      <c r="J57" s="58"/>
      <c r="K57" s="58"/>
    </row>
    <row r="58" spans="1:11" ht="14.25" customHeight="1">
      <c r="A58" s="323" t="s">
        <v>240</v>
      </c>
      <c r="B58" s="59"/>
      <c r="C58" s="60"/>
      <c r="D58" s="58"/>
      <c r="E58" s="58"/>
      <c r="F58" s="58"/>
      <c r="G58" s="58"/>
      <c r="H58" s="58"/>
      <c r="I58" s="58"/>
      <c r="J58" s="58"/>
      <c r="K58" s="58"/>
    </row>
    <row r="59" spans="1:11" ht="14.25" customHeight="1">
      <c r="A59" s="323" t="s">
        <v>241</v>
      </c>
      <c r="B59" s="59"/>
      <c r="C59" s="60"/>
      <c r="D59" s="58"/>
      <c r="E59" s="58"/>
      <c r="F59" s="58"/>
      <c r="G59" s="58"/>
      <c r="H59" s="58"/>
      <c r="I59" s="58"/>
      <c r="J59" s="58"/>
      <c r="K59" s="58"/>
    </row>
    <row r="60" spans="1:11" ht="15" customHeight="1" thickBot="1">
      <c r="A60" s="337" t="s">
        <v>242</v>
      </c>
      <c r="B60" s="363">
        <f>B52+B53+B54-B55-B56-B57-B58-B59</f>
        <v>0</v>
      </c>
      <c r="C60" s="363"/>
      <c r="D60" s="363">
        <f>D52+D53+D54-D55-D56-D57-D58-D59</f>
        <v>0</v>
      </c>
      <c r="E60" s="363"/>
      <c r="F60" s="363">
        <f>F52+F53+F54-F55-F56-F57-F58-F59</f>
        <v>0</v>
      </c>
      <c r="G60" s="363"/>
      <c r="H60" s="363">
        <f>H52+H53+H54-H55-H56-H57-H58-H59</f>
        <v>0</v>
      </c>
      <c r="I60" s="363"/>
      <c r="J60" s="363">
        <f>J52+J53+J54-J55-J56-J57-J58-J59</f>
        <v>0</v>
      </c>
      <c r="K60" s="363"/>
    </row>
    <row r="61" spans="1:11" ht="15" customHeight="1" thickBot="1">
      <c r="A61" s="338"/>
      <c r="B61" s="339"/>
      <c r="C61" s="339"/>
      <c r="D61" s="339"/>
      <c r="E61" s="339"/>
      <c r="F61" s="339"/>
      <c r="G61" s="339"/>
      <c r="H61" s="339"/>
      <c r="I61" s="339"/>
      <c r="J61" s="339"/>
      <c r="K61" s="339"/>
    </row>
    <row r="62" spans="1:11" ht="10.5" customHeight="1" thickBot="1">
      <c r="A62" s="332" t="s">
        <v>243</v>
      </c>
      <c r="B62" s="362">
        <f>B6+B60</f>
        <v>0</v>
      </c>
      <c r="C62" s="362"/>
      <c r="D62" s="362">
        <f>D6+D60</f>
        <v>0</v>
      </c>
      <c r="E62" s="362"/>
      <c r="F62" s="362">
        <f>F6+F60</f>
        <v>0</v>
      </c>
      <c r="G62" s="362"/>
      <c r="H62" s="362">
        <f>H6+H60</f>
        <v>0</v>
      </c>
      <c r="I62" s="362"/>
      <c r="J62" s="362">
        <f>J6+J60</f>
        <v>0</v>
      </c>
      <c r="K62" s="362"/>
    </row>
    <row r="63" spans="1:11" ht="14.25" customHeight="1">
      <c r="A63" s="340" t="s">
        <v>244</v>
      </c>
      <c r="B63" s="341"/>
      <c r="C63" s="341"/>
      <c r="D63" s="342"/>
      <c r="E63" s="342"/>
      <c r="F63" s="342"/>
      <c r="G63" s="342"/>
      <c r="H63" s="342"/>
      <c r="I63" s="342"/>
      <c r="J63" s="342"/>
      <c r="K63" s="342"/>
    </row>
    <row r="64" spans="1:11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ht="14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 ht="14.2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4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 ht="14.2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 ht="14.2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 ht="14.25" customHeight="1">
      <c r="A70" s="343"/>
      <c r="B70" s="344" t="s">
        <v>245</v>
      </c>
      <c r="C70" s="344"/>
      <c r="D70" s="343"/>
      <c r="E70" s="345"/>
      <c r="F70" s="346"/>
      <c r="G70" s="344" t="s">
        <v>246</v>
      </c>
      <c r="H70" s="345"/>
      <c r="I70" s="345"/>
      <c r="J70" s="343"/>
      <c r="K70" s="343"/>
    </row>
    <row r="71" spans="1:11" ht="14.25" customHeight="1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</row>
  </sheetData>
  <sheetProtection password="CC12" sheet="1" selectLockedCells="1"/>
  <mergeCells count="209">
    <mergeCell ref="A65:K65"/>
    <mergeCell ref="A66:K66"/>
    <mergeCell ref="A67:K67"/>
    <mergeCell ref="A68:K68"/>
    <mergeCell ref="A69:K69"/>
    <mergeCell ref="B62:C62"/>
    <mergeCell ref="D62:E62"/>
    <mergeCell ref="F62:G62"/>
    <mergeCell ref="H62:I62"/>
    <mergeCell ref="J62:K62"/>
    <mergeCell ref="A64:K64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0:C50"/>
    <mergeCell ref="D50:E50"/>
    <mergeCell ref="F50:G50"/>
    <mergeCell ref="H50:I50"/>
    <mergeCell ref="J50:K50"/>
    <mergeCell ref="B52:C52"/>
    <mergeCell ref="D52:E52"/>
    <mergeCell ref="F52:G52"/>
    <mergeCell ref="H52:I52"/>
    <mergeCell ref="J52:K52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2:C22"/>
    <mergeCell ref="D22:E22"/>
    <mergeCell ref="F22:G22"/>
    <mergeCell ref="H22:I22"/>
    <mergeCell ref="J22:K22"/>
    <mergeCell ref="B29:C29"/>
    <mergeCell ref="D29:E29"/>
    <mergeCell ref="F29:G29"/>
    <mergeCell ref="H29:I29"/>
    <mergeCell ref="J29:K2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6:C6"/>
    <mergeCell ref="D6:E6"/>
    <mergeCell ref="F6:G6"/>
    <mergeCell ref="H6:I6"/>
    <mergeCell ref="J6:K6"/>
    <mergeCell ref="B17:C17"/>
    <mergeCell ref="D17:E17"/>
    <mergeCell ref="F17:G17"/>
    <mergeCell ref="H17:I17"/>
    <mergeCell ref="J17:K17"/>
    <mergeCell ref="B1:K1"/>
    <mergeCell ref="B2:D2"/>
    <mergeCell ref="B3:K3"/>
    <mergeCell ref="B4:C4"/>
    <mergeCell ref="D4:E4"/>
    <mergeCell ref="F4:G4"/>
    <mergeCell ref="H4:I4"/>
    <mergeCell ref="J4:K4"/>
  </mergeCells>
  <dataValidations count="1">
    <dataValidation type="list" allowBlank="1" showInputMessage="1" showErrorMessage="1" sqref="A4">
      <formula1>$N$3:$N$5</formula1>
    </dataValidation>
  </dataValidations>
  <printOptions/>
  <pageMargins left="0.7874014973640442" right="0" top="0" bottom="0" header="0.31496068835258484" footer="0.31496068835258484"/>
  <pageSetup firstPageNumber="1" useFirstPageNumber="1"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FONDES-INACOOP</cp:lastModifiedBy>
  <cp:lastPrinted>2015-04-23T13:43:43Z</cp:lastPrinted>
  <dcterms:created xsi:type="dcterms:W3CDTF">2014-05-20T18:48:34Z</dcterms:created>
  <dcterms:modified xsi:type="dcterms:W3CDTF">2019-07-08T16:24:40Z</dcterms:modified>
  <cp:category/>
  <cp:version/>
  <cp:contentType/>
  <cp:contentStatus/>
</cp:coreProperties>
</file>