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NDES-INACOOP\Dropbox\fondes\METODOLOGIA EVALUACION 2017\Ultimas Versiones\Versiones16052018\Empresa en marcha\"/>
    </mc:Choice>
  </mc:AlternateContent>
  <bookViews>
    <workbookView xWindow="0" yWindow="0" windowWidth="20490" windowHeight="7755" tabRatio="858" firstSheet="9" activeTab="12"/>
  </bookViews>
  <sheets>
    <sheet name="Inversiones" sheetId="20" r:id="rId1"/>
    <sheet name="ESP" sheetId="5" r:id="rId2"/>
    <sheet name="ER" sheetId="1" r:id="rId3"/>
    <sheet name="Costos" sheetId="7" r:id="rId4"/>
    <sheet name="BienesUso" sheetId="9" r:id="rId5"/>
    <sheet name="Patrimonio" sheetId="12" r:id="rId6"/>
    <sheet name="PostBal." sheetId="15" r:id="rId7"/>
    <sheet name="Deudas" sheetId="14" r:id="rId8"/>
    <sheet name="Supuestos para Proyecciones" sheetId="34" r:id="rId9"/>
    <sheet name="Flujo Fondos SProy" sheetId="32" r:id="rId10"/>
    <sheet name="Flujo Fondos CProy" sheetId="33" r:id="rId11"/>
    <sheet name="Empleo y remuneraciones" sheetId="24" r:id="rId12"/>
    <sheet name="Notas a los EECC" sheetId="13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1" hidden="1">ESP!$B$3:$K$10</definedName>
    <definedName name="AñosProy">'[1]Flujo de Fondos'!$AG$18</definedName>
    <definedName name="_xlnm.Print_Area" localSheetId="8">'Supuestos para Proyecciones'!$B$1:$E$157</definedName>
    <definedName name="CalifBCU">'[2]Ingreso de datos 2'!$M$24</definedName>
    <definedName name="ClienteNuevo">'[3]Inf circunstanciado'!$U$15</definedName>
    <definedName name="Col_G">'[3]Análisis de Posición'!$G$1</definedName>
    <definedName name="Col_H">'[3]Análisis de Posición'!$H$1</definedName>
    <definedName name="Col_I">'[3]Análisis de Posición'!$I$1</definedName>
    <definedName name="Col_J">'[3]Análisis de Posición'!$J$1</definedName>
    <definedName name="Col_K">'[3]Análisis de Posición'!$K$1</definedName>
    <definedName name="ColAño1" localSheetId="10">'Flujo Fondos CProy'!#REF!</definedName>
    <definedName name="ColAño1" localSheetId="9">'Flujo Fondos SProy'!#REF!</definedName>
    <definedName name="ColAño1">'[1]Flujo de Fondos'!$Q$28</definedName>
    <definedName name="ColAño2" localSheetId="10">'Flujo Fondos CProy'!#REF!</definedName>
    <definedName name="ColAño2" localSheetId="9">'Flujo Fondos SProy'!#REF!</definedName>
    <definedName name="ColAño2">'[1]Flujo de Fondos'!$U$28</definedName>
    <definedName name="ColAño3" localSheetId="10">'Flujo Fondos CProy'!#REF!</definedName>
    <definedName name="ColAño3" localSheetId="9">'Flujo Fondos SProy'!#REF!</definedName>
    <definedName name="ColAño3">'[1]Flujo de Fondos'!$Y$28</definedName>
    <definedName name="ColAño4" localSheetId="10">'Flujo Fondos CProy'!#REF!</definedName>
    <definedName name="ColAño4" localSheetId="9">'Flujo Fondos SProy'!#REF!</definedName>
    <definedName name="ColAño4">'[1]Flujo de Fondos'!$AC$28</definedName>
    <definedName name="ColAño5" localSheetId="10">'Flujo Fondos CProy'!$E$37</definedName>
    <definedName name="ColAño5" localSheetId="9">'Flujo Fondos SProy'!$E$37</definedName>
    <definedName name="ColAño5">'[1]Flujo de Fondos'!$AG$28</definedName>
    <definedName name="Condiciones">'[2]Ingreso de datos 2'!$F$34</definedName>
    <definedName name="CreditoMontoNros">'[2]Ingreso de datos 2'!$E$30</definedName>
    <definedName name="Destino">'[2]Ingreso de datos 2'!$E$36</definedName>
    <definedName name="Exc_txt_14.1">'[3]Inf circunstanciado'!$E$81</definedName>
    <definedName name="Exc_txt_14.2">'[3]Inf circunstanciado'!$E$82</definedName>
    <definedName name="Exc_txt_14.3">'[3]Inf circunstanciado'!$E$83</definedName>
    <definedName name="Exc_txt_14.4">'[3]Inf circunstanciado'!$E$84</definedName>
    <definedName name="Fecha_Informe">'[3]Inf circunstanciado'!$I$5</definedName>
    <definedName name="FechaInforme">'[1]Flujo de Fondos'!$AG$3</definedName>
    <definedName name="Garantías">'[2]Ingreso de datos 2'!$E$32</definedName>
    <definedName name="IC_EndActualBnds">'[3]Inf circunstanciado'!$E$12</definedName>
    <definedName name="IC_EndTotAAsumir">'[3]Inf circunstanciado'!$J$12</definedName>
    <definedName name="InstAprob">'[3]Inf circunstanciado'!$D$96</definedName>
    <definedName name="InteresCompensatorioNros">'[2]Ingreso de datos 2'!$AH$30</definedName>
    <definedName name="LargoMonto">[2]Parámetros!$N$11</definedName>
    <definedName name="LargoOP">[2]Parámetros!$K$11</definedName>
    <definedName name="LargoPlazo">[2]Parámetros!$Q$11</definedName>
    <definedName name="LargoTasa">[2]Parámetros!$T$11</definedName>
    <definedName name="LimReqPosicion">[3]Tablas!$W$2</definedName>
    <definedName name="MailEDG">[3]Exportación!$A$4</definedName>
    <definedName name="MonAñoBase">'[4]Ingreso ER'!$K$7</definedName>
    <definedName name="MotivoIC">'[3]Inf circunstanciado'!$E$13</definedName>
    <definedName name="MT">'[3]Inf circunstanciado'!$J$13</definedName>
    <definedName name="Nombre_Cliente">'[3]Inf circunstanciado'!$D$7</definedName>
    <definedName name="Nro_Cuenta">'[3]Inf circunstanciado'!$J$7</definedName>
    <definedName name="NroCliente">'[2]Ingreso de datos 2'!$I$12</definedName>
    <definedName name="NrosMT">'[2]Ingreso de datos 2'!$G$38</definedName>
    <definedName name="Opc_InfTec">[2]tablas!$N$1:$N$14</definedName>
    <definedName name="OpSelInfTec">[2]Parámetros!$B$17</definedName>
    <definedName name="Plazo">'[2]Ingreso de datos 2'!$P$30</definedName>
    <definedName name="Pos_RiesgoTotAASumir">'[3]Análisis de Posición'!$K$27</definedName>
    <definedName name="PrimerEjerc_FlujoFondos" localSheetId="10">#REF!</definedName>
    <definedName name="PrimerEjerc_FlujoFondos" localSheetId="8">#REF!</definedName>
    <definedName name="PrimerEjerc_FlujoFondos">#REF!</definedName>
    <definedName name="rngControl">'[2]Ingreso de datos 2'!$AN$8:$AO$39</definedName>
    <definedName name="Rut">'[1]Flujo de Fondos'!$Y$3</definedName>
    <definedName name="Suc_Selecc">'[2]Ingreso de datos 2'!$F$8</definedName>
    <definedName name="Suc_Seleccionada">'[3]Inf circunstanciado'!$D$5</definedName>
    <definedName name="Sucursales">[5]Tablas!$A$2:$A$38</definedName>
    <definedName name="tblCalificaciones">[3]Tablas!$T$2:$T$7</definedName>
    <definedName name="tblCalificacionesBCU">[2]tablas!$S$2:$S$7</definedName>
    <definedName name="tblMonedas">[3]Tablas!$E$2:$E$3</definedName>
    <definedName name="tblOpcionesMenú">[2]tablas!$L$1:$O$14</definedName>
    <definedName name="tblResol">[3]Tablas!$Z$2:$Z$9</definedName>
    <definedName name="tblSucursales">[3]Tablas!$A$2:$C$26</definedName>
    <definedName name="tblSucursales_Nombres">[3]Tablas!$A$2:$A$26</definedName>
    <definedName name="tblTiposInforme">[3]Tablas!$J$2:$J$4</definedName>
    <definedName name="tblValoresCriterios">[3]Tablas!$G$2:$H$8</definedName>
    <definedName name="TipoOper">'[3]Inf circunstanciado'!$E$17</definedName>
    <definedName name="TipoOper2" localSheetId="10">'[2]Ingreso de datos 2'!#REF!</definedName>
    <definedName name="TipoOper2" localSheetId="8">'[2]Ingreso de datos 2'!#REF!</definedName>
    <definedName name="TipoOper2">'[2]Ingreso de datos 2'!#REF!</definedName>
    <definedName name="TipoOper3" localSheetId="10">'[2]Ingreso de datos 2'!#REF!</definedName>
    <definedName name="TipoOper3" localSheetId="8">'[2]Ingreso de datos 2'!#REF!</definedName>
    <definedName name="TipoOper3">'[2]Ingreso de datos 2'!#REF!</definedName>
    <definedName name="TipoOper4" localSheetId="10">'[2]Ingreso de datos 2'!#REF!</definedName>
    <definedName name="TipoOper4">'[2]Ingreso de datos 2'!#REF!</definedName>
    <definedName name="TipoOper5" localSheetId="10">'[2]Ingreso de datos 2'!#REF!</definedName>
    <definedName name="TipoOper5">'[2]Ingreso de datos 2'!#REF!</definedName>
    <definedName name="TipoOper6" localSheetId="10">'[2]Ingreso de datos 2'!#REF!</definedName>
    <definedName name="TipoOper6">'[2]Ingreso de datos 2'!#REF!</definedName>
    <definedName name="Tit_1">'[3]Análisis de Posición'!$A$13</definedName>
    <definedName name="Tit_2">'[3]Análisis de Posición'!$A$19</definedName>
    <definedName name="Tit_3">'[3]Análisis de Posición'!$A$21</definedName>
    <definedName name="Tit_4">'[3]Análisis de Posición'!$A$25</definedName>
    <definedName name="Tit_5">'[3]Análisis de Posición'!$A$29</definedName>
    <definedName name="Tit_6">'[3]Análisis de Posición'!$A$33</definedName>
    <definedName name="Tit_7">'[3]Análisis de Posición'!$A$34</definedName>
    <definedName name="Tit_8">'[3]Análisis de Posición'!$A$38</definedName>
    <definedName name="TitEgFin" localSheetId="10">'Flujo Fondos CProy'!#REF!</definedName>
    <definedName name="TitEgFin" localSheetId="9">'Flujo Fondos SProy'!#REF!</definedName>
    <definedName name="TitEgFin">'[1]Flujo de Fondos'!$E$62</definedName>
    <definedName name="TitEgOp" localSheetId="10">'Flujo Fondos CProy'!#REF!</definedName>
    <definedName name="TitEgOp" localSheetId="9">'Flujo Fondos SProy'!#REF!</definedName>
    <definedName name="TitEgOp">'[1]Flujo de Fondos'!$E$34</definedName>
    <definedName name="TitEgrActInv" localSheetId="10">'Flujo Fondos CProy'!#REF!</definedName>
    <definedName name="TitEgrActInv" localSheetId="9">'Flujo Fondos SProy'!#REF!</definedName>
    <definedName name="TitEgrActInv">'[1]Flujo de Fondos'!$E$80</definedName>
    <definedName name="TitEgrDiv" localSheetId="10">'Flujo Fondos CProy'!#REF!</definedName>
    <definedName name="TitEgrDiv" localSheetId="9">'Flujo Fondos SProy'!#REF!</definedName>
    <definedName name="TitEgrDiv">'[1]Flujo de Fondos'!$E$88</definedName>
    <definedName name="TitIngActInv" localSheetId="10">'Flujo Fondos CProy'!#REF!</definedName>
    <definedName name="TitIngActInv" localSheetId="9">'Flujo Fondos SProy'!#REF!</definedName>
    <definedName name="TitIngActInv">'[1]Flujo de Fondos'!$E$77</definedName>
    <definedName name="TitIngDiv" localSheetId="10">'Flujo Fondos CProy'!#REF!</definedName>
    <definedName name="TitIngDiv" localSheetId="9">'Flujo Fondos SProy'!#REF!</definedName>
    <definedName name="TitIngDiv">'[1]Flujo de Fondos'!$E$86</definedName>
    <definedName name="TitIngFin" localSheetId="10">'Flujo Fondos CProy'!#REF!</definedName>
    <definedName name="TitIngFin" localSheetId="9">'Flujo Fondos SProy'!#REF!</definedName>
    <definedName name="TitIngFin">'[1]Flujo de Fondos'!$E$53</definedName>
    <definedName name="TitIngOp" localSheetId="10">'Flujo Fondos CProy'!$D$38:$E$38</definedName>
    <definedName name="TitIngOp" localSheetId="9">'Flujo Fondos SProy'!$D$38:$E$38</definedName>
    <definedName name="TitIngOp">'[1]Flujo de Fondos'!$E$29:$AG$29</definedName>
    <definedName name="TotEgOp" localSheetId="8">#REF!</definedName>
    <definedName name="TotEgOp">#REF!</definedName>
    <definedName name="TotIngOp" localSheetId="8">#REF!</definedName>
    <definedName name="TotIngOp">#REF!</definedName>
    <definedName name="txtCalifSubjActual">'[2]Ingreso de datos 2'!$B$24</definedName>
    <definedName name="Version">'[1]Flujo de Fondos'!$A$3</definedName>
  </definedNames>
  <calcPr calcId="152511"/>
</workbook>
</file>

<file path=xl/calcChain.xml><?xml version="1.0" encoding="utf-8"?>
<calcChain xmlns="http://schemas.openxmlformats.org/spreadsheetml/2006/main">
  <c r="F52" i="34" l="1"/>
  <c r="F39" i="34"/>
  <c r="F33" i="34"/>
  <c r="F27" i="34"/>
  <c r="E52" i="34"/>
  <c r="E39" i="34"/>
  <c r="E33" i="34"/>
  <c r="E27" i="34"/>
  <c r="D52" i="34"/>
  <c r="D39" i="34"/>
  <c r="D33" i="34"/>
  <c r="D27" i="34"/>
  <c r="M66" i="33" l="1"/>
  <c r="M67" i="33" s="1"/>
  <c r="L66" i="33"/>
  <c r="L67" i="33" s="1"/>
  <c r="K66" i="33"/>
  <c r="K67" i="33" s="1"/>
  <c r="J66" i="33"/>
  <c r="J67" i="33" s="1"/>
  <c r="I66" i="33"/>
  <c r="I67" i="33" s="1"/>
  <c r="H66" i="33"/>
  <c r="H67" i="33" s="1"/>
  <c r="G66" i="33"/>
  <c r="G67" i="33" s="1"/>
  <c r="F66" i="33"/>
  <c r="F67" i="33" s="1"/>
  <c r="E66" i="33"/>
  <c r="E67" i="33" s="1"/>
  <c r="D66" i="33"/>
  <c r="D67" i="33" s="1"/>
  <c r="M54" i="33"/>
  <c r="L54" i="33"/>
  <c r="K54" i="33"/>
  <c r="J54" i="33"/>
  <c r="I54" i="33"/>
  <c r="H54" i="33"/>
  <c r="G54" i="33"/>
  <c r="F54" i="33"/>
  <c r="E54" i="33"/>
  <c r="D54" i="33"/>
  <c r="M45" i="33"/>
  <c r="L45" i="33"/>
  <c r="K45" i="33"/>
  <c r="K55" i="33" s="1"/>
  <c r="J45" i="33"/>
  <c r="J55" i="33" s="1"/>
  <c r="I45" i="33"/>
  <c r="H45" i="33"/>
  <c r="G45" i="33"/>
  <c r="G55" i="33" s="1"/>
  <c r="F45" i="33"/>
  <c r="E45" i="33"/>
  <c r="D45" i="33"/>
  <c r="M36" i="33"/>
  <c r="L36" i="33"/>
  <c r="K36" i="33"/>
  <c r="J36" i="33"/>
  <c r="I36" i="33"/>
  <c r="H36" i="33"/>
  <c r="G36" i="33"/>
  <c r="F36" i="33"/>
  <c r="E36" i="33"/>
  <c r="D36" i="33"/>
  <c r="M29" i="33"/>
  <c r="L29" i="33"/>
  <c r="K29" i="33"/>
  <c r="J29" i="33"/>
  <c r="I29" i="33"/>
  <c r="H29" i="33"/>
  <c r="G29" i="33"/>
  <c r="F29" i="33"/>
  <c r="E29" i="33"/>
  <c r="D29" i="33"/>
  <c r="M21" i="33"/>
  <c r="L21" i="33"/>
  <c r="K21" i="33"/>
  <c r="J21" i="33"/>
  <c r="I21" i="33"/>
  <c r="H21" i="33"/>
  <c r="G21" i="33"/>
  <c r="F21" i="33"/>
  <c r="E21" i="33"/>
  <c r="D21" i="33"/>
  <c r="M13" i="33"/>
  <c r="L13" i="33"/>
  <c r="K13" i="33"/>
  <c r="J13" i="33"/>
  <c r="J30" i="33" s="1"/>
  <c r="J69" i="33" s="1"/>
  <c r="I13" i="33"/>
  <c r="H13" i="33"/>
  <c r="G13" i="33"/>
  <c r="F13" i="33"/>
  <c r="F30" i="33" s="1"/>
  <c r="E13" i="33"/>
  <c r="D13" i="33"/>
  <c r="M66" i="32"/>
  <c r="M67" i="32" s="1"/>
  <c r="L66" i="32"/>
  <c r="L67" i="32" s="1"/>
  <c r="K66" i="32"/>
  <c r="K67" i="32" s="1"/>
  <c r="J66" i="32"/>
  <c r="J67" i="32" s="1"/>
  <c r="I66" i="32"/>
  <c r="I67" i="32" s="1"/>
  <c r="H66" i="32"/>
  <c r="H67" i="32" s="1"/>
  <c r="G66" i="32"/>
  <c r="G67" i="32" s="1"/>
  <c r="F66" i="32"/>
  <c r="F67" i="32" s="1"/>
  <c r="E66" i="32"/>
  <c r="E67" i="32" s="1"/>
  <c r="D66" i="32"/>
  <c r="D67" i="32" s="1"/>
  <c r="M54" i="32"/>
  <c r="L54" i="32"/>
  <c r="K54" i="32"/>
  <c r="J54" i="32"/>
  <c r="I54" i="32"/>
  <c r="H54" i="32"/>
  <c r="G54" i="32"/>
  <c r="F54" i="32"/>
  <c r="E54" i="32"/>
  <c r="D54" i="32"/>
  <c r="M45" i="32"/>
  <c r="L45" i="32"/>
  <c r="K45" i="32"/>
  <c r="J45" i="32"/>
  <c r="I45" i="32"/>
  <c r="H45" i="32"/>
  <c r="G45" i="32"/>
  <c r="F45" i="32"/>
  <c r="E45" i="32"/>
  <c r="D45" i="32"/>
  <c r="M36" i="32"/>
  <c r="L36" i="32"/>
  <c r="K36" i="32"/>
  <c r="J36" i="32"/>
  <c r="I36" i="32"/>
  <c r="H36" i="32"/>
  <c r="G36" i="32"/>
  <c r="F36" i="32"/>
  <c r="E36" i="32"/>
  <c r="D36" i="32"/>
  <c r="M29" i="32"/>
  <c r="L29" i="32"/>
  <c r="K29" i="32"/>
  <c r="J29" i="32"/>
  <c r="I29" i="32"/>
  <c r="H29" i="32"/>
  <c r="G29" i="32"/>
  <c r="F29" i="32"/>
  <c r="E29" i="32"/>
  <c r="D29" i="32"/>
  <c r="M21" i="32"/>
  <c r="L21" i="32"/>
  <c r="K21" i="32"/>
  <c r="J21" i="32"/>
  <c r="I21" i="32"/>
  <c r="H21" i="32"/>
  <c r="G21" i="32"/>
  <c r="F21" i="32"/>
  <c r="E21" i="32"/>
  <c r="D21" i="32"/>
  <c r="M13" i="32"/>
  <c r="L13" i="32"/>
  <c r="K13" i="32"/>
  <c r="J13" i="32"/>
  <c r="I13" i="32"/>
  <c r="H13" i="32"/>
  <c r="G13" i="32"/>
  <c r="F13" i="32"/>
  <c r="E13" i="32"/>
  <c r="D13" i="32"/>
  <c r="F30" i="32" l="1"/>
  <c r="J30" i="32"/>
  <c r="J55" i="32"/>
  <c r="I30" i="32"/>
  <c r="M30" i="32"/>
  <c r="G55" i="32"/>
  <c r="K55" i="32"/>
  <c r="E55" i="33"/>
  <c r="I55" i="33"/>
  <c r="M55" i="33"/>
  <c r="D30" i="33"/>
  <c r="H30" i="33"/>
  <c r="L30" i="33"/>
  <c r="H55" i="33"/>
  <c r="L55" i="33"/>
  <c r="G30" i="32"/>
  <c r="G69" i="32" s="1"/>
  <c r="E55" i="32"/>
  <c r="I55" i="32"/>
  <c r="M69" i="32"/>
  <c r="K30" i="32"/>
  <c r="K69" i="32" s="1"/>
  <c r="M55" i="32"/>
  <c r="H30" i="32"/>
  <c r="L30" i="32"/>
  <c r="L69" i="32" s="1"/>
  <c r="H55" i="32"/>
  <c r="L55" i="32"/>
  <c r="G30" i="33"/>
  <c r="G69" i="33" s="1"/>
  <c r="K30" i="33"/>
  <c r="K69" i="33" s="1"/>
  <c r="I30" i="33"/>
  <c r="I69" i="33" s="1"/>
  <c r="M30" i="33"/>
  <c r="E30" i="33"/>
  <c r="D55" i="33"/>
  <c r="D69" i="33" s="1"/>
  <c r="D72" i="33" s="1"/>
  <c r="E71" i="33" s="1"/>
  <c r="F55" i="33"/>
  <c r="F69" i="33" s="1"/>
  <c r="E30" i="32"/>
  <c r="D30" i="32"/>
  <c r="F55" i="32"/>
  <c r="F69" i="32" s="1"/>
  <c r="D55" i="32"/>
  <c r="E69" i="32"/>
  <c r="E69" i="33" l="1"/>
  <c r="H69" i="32"/>
  <c r="I69" i="32"/>
  <c r="J69" i="32"/>
  <c r="H69" i="33"/>
  <c r="M69" i="33"/>
  <c r="L69" i="33"/>
  <c r="D69" i="32"/>
  <c r="D72" i="32" s="1"/>
  <c r="E71" i="32" s="1"/>
  <c r="E72" i="32" s="1"/>
  <c r="F71" i="32" s="1"/>
  <c r="F72" i="32" s="1"/>
  <c r="G71" i="32" s="1"/>
  <c r="G72" i="32" s="1"/>
  <c r="H71" i="32" s="1"/>
  <c r="E72" i="33"/>
  <c r="F71" i="33" s="1"/>
  <c r="F72" i="33" s="1"/>
  <c r="G71" i="33" s="1"/>
  <c r="G72" i="33" s="1"/>
  <c r="H71" i="33" s="1"/>
  <c r="H72" i="33" s="1"/>
  <c r="I71" i="33" s="1"/>
  <c r="I72" i="33" s="1"/>
  <c r="J71" i="33" s="1"/>
  <c r="J72" i="33" s="1"/>
  <c r="K71" i="33" s="1"/>
  <c r="K72" i="33" s="1"/>
  <c r="L71" i="33" s="1"/>
  <c r="H72" i="32" l="1"/>
  <c r="I71" i="32" s="1"/>
  <c r="I72" i="32" s="1"/>
  <c r="J71" i="32" s="1"/>
  <c r="J72" i="32" s="1"/>
  <c r="K71" i="32" s="1"/>
  <c r="K72" i="32" s="1"/>
  <c r="L71" i="32" s="1"/>
  <c r="L72" i="32" s="1"/>
  <c r="M71" i="32" s="1"/>
  <c r="M72" i="32" s="1"/>
  <c r="L72" i="33"/>
  <c r="M71" i="33" s="1"/>
  <c r="M72" i="33" s="1"/>
  <c r="P61" i="24" l="1"/>
  <c r="O61" i="24"/>
  <c r="N61" i="24"/>
  <c r="M61" i="24"/>
  <c r="L61" i="24"/>
  <c r="K61" i="24"/>
  <c r="J61" i="24"/>
  <c r="I61" i="24"/>
  <c r="H61" i="24"/>
  <c r="G61" i="24"/>
  <c r="F61" i="24"/>
  <c r="P60" i="24"/>
  <c r="O60" i="24"/>
  <c r="N60" i="24"/>
  <c r="M60" i="24"/>
  <c r="L60" i="24"/>
  <c r="K60" i="24"/>
  <c r="J60" i="24"/>
  <c r="I60" i="24"/>
  <c r="H60" i="24"/>
  <c r="G60" i="24"/>
  <c r="F60" i="24"/>
  <c r="P59" i="24"/>
  <c r="O59" i="24"/>
  <c r="N59" i="24"/>
  <c r="M59" i="24"/>
  <c r="L59" i="24"/>
  <c r="K59" i="24"/>
  <c r="J59" i="24"/>
  <c r="I59" i="24"/>
  <c r="H59" i="24"/>
  <c r="G59" i="24"/>
  <c r="F59" i="24"/>
  <c r="P58" i="24"/>
  <c r="O58" i="24"/>
  <c r="N58" i="24"/>
  <c r="M58" i="24"/>
  <c r="L58" i="24"/>
  <c r="K58" i="24"/>
  <c r="J58" i="24"/>
  <c r="I58" i="24"/>
  <c r="H58" i="24"/>
  <c r="G58" i="24"/>
  <c r="F58" i="24"/>
  <c r="P57" i="24"/>
  <c r="O57" i="24"/>
  <c r="N57" i="24"/>
  <c r="M57" i="24"/>
  <c r="L57" i="24"/>
  <c r="K57" i="24"/>
  <c r="J57" i="24"/>
  <c r="I57" i="24"/>
  <c r="H57" i="24"/>
  <c r="G57" i="24"/>
  <c r="F57" i="24"/>
  <c r="P56" i="24"/>
  <c r="O56" i="24"/>
  <c r="N56" i="24"/>
  <c r="M56" i="24"/>
  <c r="L56" i="24"/>
  <c r="K56" i="24"/>
  <c r="J56" i="24"/>
  <c r="I56" i="24"/>
  <c r="H56" i="24"/>
  <c r="G56" i="24"/>
  <c r="F56" i="24"/>
  <c r="P55" i="24"/>
  <c r="O55" i="24"/>
  <c r="N55" i="24"/>
  <c r="M55" i="24"/>
  <c r="L55" i="24"/>
  <c r="K55" i="24"/>
  <c r="J55" i="24"/>
  <c r="I55" i="24"/>
  <c r="H55" i="24"/>
  <c r="G55" i="24"/>
  <c r="F55" i="24"/>
  <c r="P54" i="24"/>
  <c r="O54" i="24"/>
  <c r="N54" i="24"/>
  <c r="M54" i="24"/>
  <c r="L54" i="24"/>
  <c r="K54" i="24"/>
  <c r="J54" i="24"/>
  <c r="I54" i="24"/>
  <c r="H54" i="24"/>
  <c r="G54" i="24"/>
  <c r="F54" i="24"/>
  <c r="P53" i="24"/>
  <c r="O53" i="24"/>
  <c r="N53" i="24"/>
  <c r="M53" i="24"/>
  <c r="L53" i="24"/>
  <c r="K53" i="24"/>
  <c r="J53" i="24"/>
  <c r="I53" i="24"/>
  <c r="H53" i="24"/>
  <c r="G53" i="24"/>
  <c r="F53" i="24"/>
  <c r="P52" i="24"/>
  <c r="O52" i="24"/>
  <c r="N52" i="24"/>
  <c r="M52" i="24"/>
  <c r="L52" i="24"/>
  <c r="K52" i="24"/>
  <c r="J52" i="24"/>
  <c r="I52" i="24"/>
  <c r="H52" i="24"/>
  <c r="G52" i="24"/>
  <c r="F52" i="24"/>
  <c r="P51" i="24"/>
  <c r="O51" i="24"/>
  <c r="N51" i="24"/>
  <c r="M51" i="24"/>
  <c r="L51" i="24"/>
  <c r="K51" i="24"/>
  <c r="J51" i="24"/>
  <c r="I51" i="24"/>
  <c r="H51" i="24"/>
  <c r="G51" i="24"/>
  <c r="F51" i="24"/>
  <c r="L46" i="24"/>
  <c r="K46" i="24"/>
  <c r="J46" i="24"/>
  <c r="I46" i="24"/>
  <c r="H46" i="24"/>
  <c r="G46" i="24"/>
  <c r="F46" i="24"/>
  <c r="E46" i="24"/>
  <c r="D46" i="24"/>
  <c r="C46" i="24"/>
  <c r="B46" i="24"/>
  <c r="F21" i="15" l="1"/>
  <c r="E21" i="15"/>
  <c r="D21" i="15"/>
  <c r="C21" i="15"/>
  <c r="B10" i="15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H48" i="14"/>
  <c r="G48" i="14"/>
  <c r="F48" i="14"/>
  <c r="I47" i="14"/>
  <c r="L47" i="14" s="1"/>
  <c r="I46" i="14"/>
  <c r="L46" i="14" s="1"/>
  <c r="I45" i="14"/>
  <c r="L45" i="14" s="1"/>
  <c r="I44" i="14"/>
  <c r="L44" i="14" s="1"/>
  <c r="I43" i="14"/>
  <c r="L43" i="14" s="1"/>
  <c r="I42" i="14"/>
  <c r="L42" i="14" s="1"/>
  <c r="I41" i="14"/>
  <c r="L41" i="14" s="1"/>
  <c r="I40" i="14"/>
  <c r="L40" i="14" s="1"/>
  <c r="I39" i="14"/>
  <c r="H37" i="14"/>
  <c r="G37" i="14"/>
  <c r="F37" i="14"/>
  <c r="I36" i="14"/>
  <c r="L36" i="14" s="1"/>
  <c r="I35" i="14"/>
  <c r="L35" i="14" s="1"/>
  <c r="I34" i="14"/>
  <c r="L34" i="14" s="1"/>
  <c r="I33" i="14"/>
  <c r="L33" i="14" s="1"/>
  <c r="I32" i="14"/>
  <c r="L32" i="14" s="1"/>
  <c r="I31" i="14"/>
  <c r="L31" i="14" s="1"/>
  <c r="I30" i="14"/>
  <c r="L30" i="14" s="1"/>
  <c r="I29" i="14"/>
  <c r="L29" i="14" s="1"/>
  <c r="I28" i="14"/>
  <c r="L28" i="14" s="1"/>
  <c r="H26" i="14"/>
  <c r="G26" i="14"/>
  <c r="F26" i="14"/>
  <c r="I25" i="14"/>
  <c r="L25" i="14" s="1"/>
  <c r="I24" i="14"/>
  <c r="L24" i="14" s="1"/>
  <c r="I23" i="14"/>
  <c r="L23" i="14" s="1"/>
  <c r="I22" i="14"/>
  <c r="L22" i="14" s="1"/>
  <c r="I21" i="14"/>
  <c r="L21" i="14" s="1"/>
  <c r="I20" i="14"/>
  <c r="L20" i="14" s="1"/>
  <c r="I19" i="14"/>
  <c r="L19" i="14" s="1"/>
  <c r="I18" i="14"/>
  <c r="L18" i="14" s="1"/>
  <c r="I17" i="14"/>
  <c r="L17" i="14" s="1"/>
  <c r="H15" i="14"/>
  <c r="G15" i="14"/>
  <c r="F15" i="14"/>
  <c r="I14" i="14"/>
  <c r="L14" i="14" s="1"/>
  <c r="I13" i="14"/>
  <c r="L13" i="14" s="1"/>
  <c r="I12" i="14"/>
  <c r="L12" i="14" s="1"/>
  <c r="I11" i="14"/>
  <c r="L11" i="14" s="1"/>
  <c r="I10" i="14"/>
  <c r="L10" i="14" s="1"/>
  <c r="I9" i="14"/>
  <c r="L9" i="14" s="1"/>
  <c r="I8" i="14"/>
  <c r="L8" i="14" s="1"/>
  <c r="I7" i="14"/>
  <c r="L7" i="14" s="1"/>
  <c r="I6" i="14"/>
  <c r="L6" i="14" s="1"/>
  <c r="G59" i="12"/>
  <c r="F59" i="12"/>
  <c r="E59" i="12"/>
  <c r="D59" i="12"/>
  <c r="C59" i="12"/>
  <c r="H58" i="12"/>
  <c r="H57" i="12"/>
  <c r="H56" i="12"/>
  <c r="H55" i="12"/>
  <c r="H54" i="12"/>
  <c r="H53" i="12"/>
  <c r="H51" i="12"/>
  <c r="H50" i="12"/>
  <c r="H49" i="12"/>
  <c r="H48" i="12"/>
  <c r="H47" i="12"/>
  <c r="H46" i="12"/>
  <c r="H45" i="12"/>
  <c r="G42" i="12"/>
  <c r="F42" i="12"/>
  <c r="E42" i="12"/>
  <c r="D42" i="12"/>
  <c r="C42" i="12"/>
  <c r="H41" i="12"/>
  <c r="H40" i="12"/>
  <c r="H39" i="12"/>
  <c r="H38" i="12"/>
  <c r="H37" i="12"/>
  <c r="H36" i="12"/>
  <c r="H35" i="12"/>
  <c r="H34" i="12"/>
  <c r="H33" i="12"/>
  <c r="H32" i="12"/>
  <c r="H30" i="12"/>
  <c r="H29" i="12"/>
  <c r="H28" i="12"/>
  <c r="H27" i="12"/>
  <c r="H26" i="12"/>
  <c r="H23" i="12"/>
  <c r="G22" i="12"/>
  <c r="G24" i="12" s="1"/>
  <c r="F22" i="12"/>
  <c r="F24" i="12" s="1"/>
  <c r="E22" i="12"/>
  <c r="E24" i="12" s="1"/>
  <c r="D22" i="12"/>
  <c r="D24" i="12" s="1"/>
  <c r="C22" i="12"/>
  <c r="C24" i="12" s="1"/>
  <c r="H21" i="12"/>
  <c r="H20" i="12"/>
  <c r="H19" i="12"/>
  <c r="H18" i="12"/>
  <c r="H17" i="12"/>
  <c r="H16" i="12"/>
  <c r="H14" i="12"/>
  <c r="H13" i="12"/>
  <c r="H12" i="12"/>
  <c r="H11" i="12"/>
  <c r="H10" i="12"/>
  <c r="H9" i="12"/>
  <c r="H8" i="12"/>
  <c r="L36" i="9"/>
  <c r="J36" i="9"/>
  <c r="I36" i="9"/>
  <c r="H36" i="9"/>
  <c r="F36" i="9"/>
  <c r="E36" i="9"/>
  <c r="D36" i="9"/>
  <c r="C36" i="9"/>
  <c r="M35" i="9"/>
  <c r="G35" i="9"/>
  <c r="M34" i="9"/>
  <c r="M36" i="9" s="1"/>
  <c r="G34" i="9"/>
  <c r="G36" i="9" s="1"/>
  <c r="L32" i="9"/>
  <c r="J32" i="9"/>
  <c r="I32" i="9"/>
  <c r="H32" i="9"/>
  <c r="F32" i="9"/>
  <c r="E32" i="9"/>
  <c r="D32" i="9"/>
  <c r="C32" i="9"/>
  <c r="M31" i="9"/>
  <c r="G31" i="9"/>
  <c r="M30" i="9"/>
  <c r="G30" i="9"/>
  <c r="G32" i="9" s="1"/>
  <c r="L28" i="9"/>
  <c r="J28" i="9"/>
  <c r="I28" i="9"/>
  <c r="H28" i="9"/>
  <c r="F28" i="9"/>
  <c r="E28" i="9"/>
  <c r="D28" i="9"/>
  <c r="C28" i="9"/>
  <c r="M27" i="9"/>
  <c r="G27" i="9"/>
  <c r="M26" i="9"/>
  <c r="G26" i="9"/>
  <c r="M25" i="9"/>
  <c r="G25" i="9"/>
  <c r="M24" i="9"/>
  <c r="G24" i="9"/>
  <c r="M23" i="9"/>
  <c r="G23" i="9"/>
  <c r="M22" i="9"/>
  <c r="G22" i="9"/>
  <c r="L20" i="9"/>
  <c r="L37" i="9" s="1"/>
  <c r="J20" i="9"/>
  <c r="I20" i="9"/>
  <c r="I37" i="9" s="1"/>
  <c r="H20" i="9"/>
  <c r="F20" i="9"/>
  <c r="E20" i="9"/>
  <c r="D20" i="9"/>
  <c r="C20" i="9"/>
  <c r="M19" i="9"/>
  <c r="G19" i="9"/>
  <c r="M18" i="9"/>
  <c r="G18" i="9"/>
  <c r="M17" i="9"/>
  <c r="G17" i="9"/>
  <c r="M16" i="9"/>
  <c r="G16" i="9"/>
  <c r="M15" i="9"/>
  <c r="G15" i="9"/>
  <c r="M14" i="9"/>
  <c r="G14" i="9"/>
  <c r="M13" i="9"/>
  <c r="G13" i="9"/>
  <c r="M12" i="9"/>
  <c r="G12" i="9"/>
  <c r="M11" i="9"/>
  <c r="G11" i="9"/>
  <c r="M10" i="9"/>
  <c r="G10" i="9"/>
  <c r="M9" i="9"/>
  <c r="G9" i="9"/>
  <c r="H38" i="7"/>
  <c r="G38" i="7"/>
  <c r="F38" i="7"/>
  <c r="E38" i="7"/>
  <c r="D38" i="7"/>
  <c r="C38" i="7"/>
  <c r="B27" i="7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I19" i="7"/>
  <c r="H19" i="7"/>
  <c r="G19" i="7"/>
  <c r="F19" i="7"/>
  <c r="D19" i="7"/>
  <c r="I12" i="7"/>
  <c r="H12" i="7"/>
  <c r="G12" i="7"/>
  <c r="F12" i="7"/>
  <c r="E12" i="7"/>
  <c r="D12" i="7"/>
  <c r="K80" i="5"/>
  <c r="H80" i="5"/>
  <c r="H22" i="12" l="1"/>
  <c r="H24" i="12" s="1"/>
  <c r="N16" i="9"/>
  <c r="N31" i="9"/>
  <c r="I48" i="14"/>
  <c r="L39" i="14"/>
  <c r="L48" i="14" s="1"/>
  <c r="L15" i="14"/>
  <c r="L26" i="14"/>
  <c r="L37" i="14"/>
  <c r="I15" i="14"/>
  <c r="I26" i="14"/>
  <c r="I37" i="14"/>
  <c r="H42" i="12"/>
  <c r="H59" i="12"/>
  <c r="N10" i="9"/>
  <c r="N18" i="9"/>
  <c r="C37" i="9"/>
  <c r="H37" i="9"/>
  <c r="N22" i="9"/>
  <c r="N26" i="9"/>
  <c r="F37" i="9"/>
  <c r="N9" i="9"/>
  <c r="N11" i="9"/>
  <c r="N13" i="9"/>
  <c r="N17" i="9"/>
  <c r="N19" i="9"/>
  <c r="E37" i="9"/>
  <c r="J37" i="9"/>
  <c r="N27" i="9"/>
  <c r="M20" i="9"/>
  <c r="N14" i="9"/>
  <c r="N23" i="9"/>
  <c r="N25" i="9"/>
  <c r="N30" i="9"/>
  <c r="N35" i="9"/>
  <c r="N15" i="9"/>
  <c r="D37" i="9"/>
  <c r="M28" i="9"/>
  <c r="N24" i="9"/>
  <c r="G20" i="9"/>
  <c r="G28" i="9"/>
  <c r="M32" i="9"/>
  <c r="N34" i="9"/>
  <c r="N12" i="9"/>
  <c r="I13" i="7"/>
  <c r="E19" i="7" s="1"/>
  <c r="I20" i="7" s="1"/>
  <c r="N28" i="9" l="1"/>
  <c r="N32" i="9"/>
  <c r="N36" i="9"/>
  <c r="M37" i="9"/>
  <c r="G37" i="9"/>
  <c r="N20" i="9"/>
  <c r="N37" i="9" s="1"/>
  <c r="K143" i="5"/>
  <c r="H143" i="5"/>
  <c r="K87" i="5"/>
  <c r="H87" i="5"/>
  <c r="K95" i="5"/>
  <c r="H95" i="5"/>
  <c r="K132" i="5"/>
  <c r="K125" i="5"/>
  <c r="K117" i="5"/>
  <c r="K109" i="5"/>
  <c r="K103" i="5"/>
  <c r="H132" i="5"/>
  <c r="H125" i="5"/>
  <c r="H117" i="5"/>
  <c r="H109" i="5"/>
  <c r="H103" i="5"/>
  <c r="E125" i="5"/>
  <c r="E117" i="5"/>
  <c r="E109" i="5"/>
  <c r="E103" i="5"/>
  <c r="E95" i="5"/>
  <c r="E87" i="5"/>
  <c r="E80" i="5"/>
  <c r="E74" i="5"/>
  <c r="K63" i="5"/>
  <c r="K56" i="5"/>
  <c r="K50" i="5"/>
  <c r="K42" i="5"/>
  <c r="H63" i="5"/>
  <c r="H56" i="5"/>
  <c r="H50" i="5"/>
  <c r="H42" i="5"/>
  <c r="E63" i="5"/>
  <c r="E56" i="5"/>
  <c r="E50" i="5"/>
  <c r="K31" i="5"/>
  <c r="K23" i="5"/>
  <c r="K17" i="5"/>
  <c r="K12" i="5"/>
  <c r="K5" i="5"/>
  <c r="H31" i="5"/>
  <c r="H23" i="5"/>
  <c r="H17" i="5"/>
  <c r="H12" i="5"/>
  <c r="H5" i="5"/>
  <c r="E31" i="5"/>
  <c r="E23" i="5"/>
  <c r="E17" i="5"/>
  <c r="E5" i="5"/>
  <c r="E12" i="5"/>
  <c r="E42" i="5"/>
  <c r="E143" i="5"/>
  <c r="E132" i="5"/>
  <c r="K74" i="5"/>
  <c r="H74" i="5"/>
  <c r="J75" i="1"/>
  <c r="J69" i="1"/>
  <c r="J61" i="1"/>
  <c r="J56" i="1"/>
  <c r="J49" i="1"/>
  <c r="J41" i="1"/>
  <c r="J35" i="1"/>
  <c r="J26" i="1"/>
  <c r="J20" i="1"/>
  <c r="J13" i="1"/>
  <c r="J10" i="1"/>
  <c r="J3" i="1"/>
  <c r="G75" i="1"/>
  <c r="G69" i="1"/>
  <c r="G61" i="1"/>
  <c r="G56" i="1"/>
  <c r="G49" i="1"/>
  <c r="G41" i="1"/>
  <c r="G35" i="1"/>
  <c r="G26" i="1"/>
  <c r="G20" i="1"/>
  <c r="G13" i="1"/>
  <c r="G10" i="1"/>
  <c r="G3" i="1"/>
  <c r="D75" i="1"/>
  <c r="D61" i="1"/>
  <c r="D56" i="1"/>
  <c r="D41" i="1"/>
  <c r="D26" i="1"/>
  <c r="D20" i="1"/>
  <c r="D13" i="1"/>
  <c r="D3" i="1"/>
  <c r="E80" i="1" l="1"/>
  <c r="E76" i="1"/>
  <c r="E71" i="1"/>
  <c r="E65" i="1"/>
  <c r="E59" i="1"/>
  <c r="E54" i="1"/>
  <c r="E45" i="1"/>
  <c r="E40" i="1"/>
  <c r="E36" i="1"/>
  <c r="E31" i="1"/>
  <c r="E27" i="1"/>
  <c r="E22" i="1"/>
  <c r="E16" i="1"/>
  <c r="E8" i="1"/>
  <c r="E81" i="1"/>
  <c r="E77" i="1"/>
  <c r="E72" i="1"/>
  <c r="E66" i="1"/>
  <c r="E62" i="1"/>
  <c r="E55" i="1"/>
  <c r="E51" i="1"/>
  <c r="E46" i="1"/>
  <c r="E42" i="1"/>
  <c r="E37" i="1"/>
  <c r="E32" i="1"/>
  <c r="E28" i="1"/>
  <c r="E23" i="1"/>
  <c r="E17" i="1"/>
  <c r="E9" i="1"/>
  <c r="E3" i="1"/>
  <c r="E78" i="1"/>
  <c r="E67" i="1"/>
  <c r="E57" i="1"/>
  <c r="E47" i="1"/>
  <c r="E38" i="1"/>
  <c r="E33" i="1"/>
  <c r="E24" i="1"/>
  <c r="E14" i="1"/>
  <c r="E5" i="1"/>
  <c r="E74" i="1"/>
  <c r="E53" i="1"/>
  <c r="E30" i="1"/>
  <c r="E15" i="1"/>
  <c r="E6" i="1"/>
  <c r="E39" i="1"/>
  <c r="E82" i="1"/>
  <c r="E73" i="1"/>
  <c r="E63" i="1"/>
  <c r="E52" i="1"/>
  <c r="E43" i="1"/>
  <c r="E29" i="1"/>
  <c r="E18" i="1"/>
  <c r="E11" i="1"/>
  <c r="E70" i="1"/>
  <c r="E48" i="1"/>
  <c r="E34" i="1"/>
  <c r="E21" i="1"/>
  <c r="E79" i="1"/>
  <c r="E64" i="1"/>
  <c r="E58" i="1"/>
  <c r="E44" i="1"/>
  <c r="E25" i="1"/>
  <c r="E50" i="1"/>
  <c r="H3" i="1"/>
  <c r="H81" i="1"/>
  <c r="H77" i="1"/>
  <c r="H72" i="1"/>
  <c r="H66" i="1"/>
  <c r="H62" i="1"/>
  <c r="H55" i="1"/>
  <c r="H51" i="1"/>
  <c r="H46" i="1"/>
  <c r="H42" i="1"/>
  <c r="H37" i="1"/>
  <c r="H32" i="1"/>
  <c r="H28" i="1"/>
  <c r="H23" i="1"/>
  <c r="H18" i="1"/>
  <c r="H14" i="1"/>
  <c r="H6" i="1"/>
  <c r="H82" i="1"/>
  <c r="H78" i="1"/>
  <c r="H73" i="1"/>
  <c r="H67" i="1"/>
  <c r="H63" i="1"/>
  <c r="H57" i="1"/>
  <c r="H52" i="1"/>
  <c r="H47" i="1"/>
  <c r="H43" i="1"/>
  <c r="H38" i="1"/>
  <c r="H33" i="1"/>
  <c r="H29" i="1"/>
  <c r="H24" i="1"/>
  <c r="H15" i="1"/>
  <c r="H8" i="1"/>
  <c r="H79" i="1"/>
  <c r="H74" i="1"/>
  <c r="H70" i="1"/>
  <c r="H64" i="1"/>
  <c r="H53" i="1"/>
  <c r="H48" i="1"/>
  <c r="H44" i="1"/>
  <c r="H34" i="1"/>
  <c r="H25" i="1"/>
  <c r="H21" i="1"/>
  <c r="H9" i="1"/>
  <c r="H58" i="1"/>
  <c r="H39" i="1"/>
  <c r="H30" i="1"/>
  <c r="H16" i="1"/>
  <c r="H80" i="1"/>
  <c r="H76" i="1"/>
  <c r="H71" i="1"/>
  <c r="H65" i="1"/>
  <c r="H59" i="1"/>
  <c r="H54" i="1"/>
  <c r="H45" i="1"/>
  <c r="H40" i="1"/>
  <c r="H36" i="1"/>
  <c r="H31" i="1"/>
  <c r="H27" i="1"/>
  <c r="H22" i="1"/>
  <c r="H17" i="1"/>
  <c r="H11" i="1"/>
  <c r="H5" i="1"/>
  <c r="H50" i="1"/>
  <c r="K3" i="1"/>
  <c r="K81" i="1"/>
  <c r="K77" i="1"/>
  <c r="K72" i="1"/>
  <c r="K58" i="1"/>
  <c r="K53" i="1"/>
  <c r="K48" i="1"/>
  <c r="K44" i="1"/>
  <c r="K39" i="1"/>
  <c r="K34" i="1"/>
  <c r="K30" i="1"/>
  <c r="K25" i="1"/>
  <c r="K21" i="1"/>
  <c r="K15" i="1"/>
  <c r="K8" i="1"/>
  <c r="K78" i="1"/>
  <c r="K73" i="1"/>
  <c r="K59" i="1"/>
  <c r="K54" i="1"/>
  <c r="K50" i="1"/>
  <c r="K45" i="1"/>
  <c r="K40" i="1"/>
  <c r="K36" i="1"/>
  <c r="K31" i="1"/>
  <c r="K27" i="1"/>
  <c r="K22" i="1"/>
  <c r="K16" i="1"/>
  <c r="K9" i="1"/>
  <c r="K79" i="1"/>
  <c r="K74" i="1"/>
  <c r="K70" i="1"/>
  <c r="K55" i="1"/>
  <c r="K51" i="1"/>
  <c r="K46" i="1"/>
  <c r="K42" i="1"/>
  <c r="K37" i="1"/>
  <c r="K32" i="1"/>
  <c r="K28" i="1"/>
  <c r="K23" i="1"/>
  <c r="K17" i="1"/>
  <c r="K11" i="1"/>
  <c r="K5" i="1"/>
  <c r="K82" i="1"/>
  <c r="K80" i="1"/>
  <c r="K76" i="1"/>
  <c r="K71" i="1"/>
  <c r="K57" i="1"/>
  <c r="K52" i="1"/>
  <c r="K47" i="1"/>
  <c r="K43" i="1"/>
  <c r="K38" i="1"/>
  <c r="K33" i="1"/>
  <c r="K29" i="1"/>
  <c r="K24" i="1"/>
  <c r="K18" i="1"/>
  <c r="K14" i="1"/>
  <c r="K6" i="1"/>
  <c r="E13" i="1"/>
  <c r="K10" i="1"/>
  <c r="K20" i="1"/>
  <c r="K56" i="1"/>
  <c r="K62" i="1"/>
  <c r="K66" i="1"/>
  <c r="K75" i="1"/>
  <c r="K84" i="1"/>
  <c r="K61" i="1"/>
  <c r="K35" i="1"/>
  <c r="K65" i="1"/>
  <c r="K26" i="1"/>
  <c r="K64" i="1"/>
  <c r="K69" i="1"/>
  <c r="K41" i="1"/>
  <c r="K49" i="1"/>
  <c r="K63" i="1"/>
  <c r="K67" i="1"/>
  <c r="H35" i="1"/>
  <c r="H56" i="1"/>
  <c r="H61" i="1"/>
  <c r="H75" i="1"/>
  <c r="H84" i="1"/>
  <c r="H26" i="1"/>
  <c r="H69" i="1"/>
  <c r="H10" i="1"/>
  <c r="H20" i="1"/>
  <c r="H41" i="1"/>
  <c r="H49" i="1"/>
  <c r="H100" i="5"/>
  <c r="K129" i="5"/>
  <c r="K100" i="5"/>
  <c r="H129" i="5"/>
  <c r="K13" i="1"/>
  <c r="H13" i="1"/>
  <c r="E68" i="5"/>
  <c r="H68" i="5"/>
  <c r="K68" i="5"/>
  <c r="E129" i="5"/>
  <c r="K39" i="5"/>
  <c r="H39" i="5"/>
  <c r="E100" i="5"/>
  <c r="E39" i="5"/>
  <c r="J12" i="1"/>
  <c r="G12" i="1"/>
  <c r="D69" i="1"/>
  <c r="D10" i="1"/>
  <c r="E10" i="1" s="1"/>
  <c r="D35" i="1"/>
  <c r="D49" i="1"/>
  <c r="K12" i="1" l="1"/>
  <c r="H12" i="1"/>
  <c r="K130" i="5"/>
  <c r="K144" i="5" s="1"/>
  <c r="H130" i="5"/>
  <c r="H144" i="5" s="1"/>
  <c r="K70" i="5"/>
  <c r="H70" i="5"/>
  <c r="E130" i="5"/>
  <c r="E70" i="5"/>
  <c r="J19" i="1"/>
  <c r="G19" i="1"/>
  <c r="G60" i="1" s="1"/>
  <c r="D12" i="1"/>
  <c r="E12" i="1" l="1"/>
  <c r="K19" i="1"/>
  <c r="H19" i="1"/>
  <c r="E26" i="1"/>
  <c r="E69" i="1"/>
  <c r="E35" i="1"/>
  <c r="E61" i="1"/>
  <c r="E56" i="1"/>
  <c r="E20" i="1"/>
  <c r="E84" i="1"/>
  <c r="E75" i="1"/>
  <c r="E49" i="1"/>
  <c r="E41" i="1"/>
  <c r="E144" i="5"/>
  <c r="J60" i="1"/>
  <c r="D19" i="1"/>
  <c r="E19" i="1" s="1"/>
  <c r="K60" i="1" l="1"/>
  <c r="H60" i="1"/>
  <c r="H146" i="5"/>
  <c r="E146" i="5"/>
  <c r="K146" i="5"/>
  <c r="J68" i="1"/>
  <c r="K68" i="1" s="1"/>
  <c r="G68" i="1"/>
  <c r="H68" i="1" s="1"/>
  <c r="D60" i="1"/>
  <c r="E60" i="1" l="1"/>
  <c r="J83" i="1"/>
  <c r="K83" i="1" s="1"/>
  <c r="G83" i="1"/>
  <c r="H83" i="1" s="1"/>
  <c r="D68" i="1"/>
  <c r="E68" i="1" s="1"/>
  <c r="J85" i="1" l="1"/>
  <c r="G85" i="1"/>
  <c r="D83" i="1"/>
  <c r="E83" i="1" s="1"/>
  <c r="H85" i="1" l="1"/>
  <c r="K85" i="1"/>
  <c r="D85" i="1"/>
  <c r="E85" i="1" l="1"/>
</calcChain>
</file>

<file path=xl/comments1.xml><?xml version="1.0" encoding="utf-8"?>
<comments xmlns="http://schemas.openxmlformats.org/spreadsheetml/2006/main">
  <authors>
    <author>FONDESINACOOP</author>
  </authors>
  <commentList>
    <comment ref="D11" authorId="0" shapeId="0">
      <text>
        <r>
          <rPr>
            <b/>
            <sz val="9"/>
            <color indexed="81"/>
            <rFont val="Tahoma"/>
            <charset val="1"/>
          </rPr>
          <t>FONDESINACOOP:</t>
        </r>
        <r>
          <rPr>
            <sz val="9"/>
            <color indexed="81"/>
            <rFont val="Tahoma"/>
            <charset val="1"/>
          </rPr>
          <t xml:space="preserve">
Corresponde al Ultimo ejercicio cerrado 
</t>
        </r>
      </text>
    </comment>
  </commentList>
</comments>
</file>

<file path=xl/comments2.xml><?xml version="1.0" encoding="utf-8"?>
<comments xmlns="http://schemas.openxmlformats.org/spreadsheetml/2006/main">
  <authors>
    <author>FONDESINACOOP</author>
  </authors>
  <commentList>
    <comment ref="B44" authorId="0" shapeId="0">
      <text>
        <r>
          <rPr>
            <b/>
            <sz val="9"/>
            <color indexed="81"/>
            <rFont val="Tahoma"/>
            <charset val="1"/>
          </rPr>
          <t>FONDESINACOOP:</t>
        </r>
        <r>
          <rPr>
            <sz val="9"/>
            <color indexed="81"/>
            <rFont val="Tahoma"/>
            <charset val="1"/>
          </rPr>
          <t xml:space="preserve">
Especificar de que otros ingresos se ingresan aquí.</t>
        </r>
      </text>
    </comment>
    <comment ref="B53" authorId="0" shapeId="0">
      <text>
        <r>
          <rPr>
            <b/>
            <sz val="9"/>
            <color indexed="81"/>
            <rFont val="Tahoma"/>
            <charset val="1"/>
          </rPr>
          <t>FONDESINACOOP:</t>
        </r>
        <r>
          <rPr>
            <sz val="9"/>
            <color indexed="81"/>
            <rFont val="Tahoma"/>
            <charset val="1"/>
          </rPr>
          <t xml:space="preserve">
Especificar que otros iegresos se ingresan aquí.
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FONDESINACOOP:</t>
        </r>
        <r>
          <rPr>
            <sz val="9"/>
            <color indexed="81"/>
            <rFont val="Tahoma"/>
            <family val="2"/>
          </rPr>
          <t xml:space="preserve">
Detallar las inversiones por tiempo de vida útil .-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 xml:space="preserve">FONDES INACOOP </t>
        </r>
        <r>
          <rPr>
            <sz val="9"/>
            <color indexed="81"/>
            <rFont val="Tahoma"/>
            <family val="2"/>
          </rPr>
          <t xml:space="preserve">
Completar con el Saldo Inicial del Periodo
</t>
        </r>
      </text>
    </comment>
  </commentList>
</comments>
</file>

<file path=xl/comments3.xml><?xml version="1.0" encoding="utf-8"?>
<comments xmlns="http://schemas.openxmlformats.org/spreadsheetml/2006/main">
  <authors>
    <author>FONDESINACOOP</author>
  </authors>
  <commentList>
    <comment ref="B44" authorId="0" shapeId="0">
      <text>
        <r>
          <rPr>
            <b/>
            <sz val="9"/>
            <color indexed="81"/>
            <rFont val="Tahoma"/>
            <charset val="1"/>
          </rPr>
          <t>FONDESINACOOP:</t>
        </r>
        <r>
          <rPr>
            <sz val="9"/>
            <color indexed="81"/>
            <rFont val="Tahoma"/>
            <charset val="1"/>
          </rPr>
          <t xml:space="preserve">
Especificar de que otros ingresos se ingresan aquí.</t>
        </r>
      </text>
    </comment>
    <comment ref="B53" authorId="0" shapeId="0">
      <text>
        <r>
          <rPr>
            <b/>
            <sz val="9"/>
            <color indexed="81"/>
            <rFont val="Tahoma"/>
            <charset val="1"/>
          </rPr>
          <t>FONDESINACOOP:</t>
        </r>
        <r>
          <rPr>
            <sz val="9"/>
            <color indexed="81"/>
            <rFont val="Tahoma"/>
            <charset val="1"/>
          </rPr>
          <t xml:space="preserve">
Especificar que otros iegresos se ingresan aquí.
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FONDESINACOOP:</t>
        </r>
        <r>
          <rPr>
            <sz val="9"/>
            <color indexed="81"/>
            <rFont val="Tahoma"/>
            <family val="2"/>
          </rPr>
          <t xml:space="preserve">
Detallar las inversiones por tiempo de vida útil .-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 xml:space="preserve">FONDES INACOOP </t>
        </r>
        <r>
          <rPr>
            <sz val="9"/>
            <color indexed="81"/>
            <rFont val="Tahoma"/>
            <family val="2"/>
          </rPr>
          <t xml:space="preserve">
Completar con el Saldo Inicial del Periodo
</t>
        </r>
      </text>
    </comment>
  </commentList>
</comments>
</file>

<file path=xl/sharedStrings.xml><?xml version="1.0" encoding="utf-8"?>
<sst xmlns="http://schemas.openxmlformats.org/spreadsheetml/2006/main" count="1127" uniqueCount="786">
  <si>
    <t xml:space="preserve">VENTAS                        </t>
  </si>
  <si>
    <t xml:space="preserve">VENTAS PLAZA                  </t>
  </si>
  <si>
    <t>EXPORTACIONES</t>
  </si>
  <si>
    <t>DESCUENTOS EN VENTAS</t>
  </si>
  <si>
    <t>VENTAS NETAS</t>
  </si>
  <si>
    <t>COSTO DE LO VENDIDO</t>
  </si>
  <si>
    <t>RESULTADO BRUTO</t>
  </si>
  <si>
    <t>MANO DE OBRA</t>
  </si>
  <si>
    <t xml:space="preserve">SERVICIOS DE TERCEROS         </t>
  </si>
  <si>
    <t xml:space="preserve">SUMINISTROS                   </t>
  </si>
  <si>
    <t xml:space="preserve">CONSUMOS (Varios)                     </t>
  </si>
  <si>
    <t xml:space="preserve">GASTOS VARIOS                 </t>
  </si>
  <si>
    <t>AMORTIZACIONES</t>
  </si>
  <si>
    <t xml:space="preserve">RESULTADO OPERATIVO </t>
  </si>
  <si>
    <t xml:space="preserve">DIVERSOS           </t>
  </si>
  <si>
    <t>RESULTADO C/ EXTRAORDINARIOS</t>
  </si>
  <si>
    <t>INTERESES</t>
  </si>
  <si>
    <t xml:space="preserve">DIFERENCIAS DE CAMBIO </t>
  </si>
  <si>
    <t>RESULTADOS ANTES DE IMPUESTOS</t>
  </si>
  <si>
    <t>RESULTADO DEL EJERCICIO</t>
  </si>
  <si>
    <t>Año 1</t>
  </si>
  <si>
    <t>Año 2</t>
  </si>
  <si>
    <t>Año 3</t>
  </si>
  <si>
    <t>Ventas</t>
  </si>
  <si>
    <t>Ventas de mercaderias en plaza</t>
  </si>
  <si>
    <t>Ventas al exterior</t>
  </si>
  <si>
    <t>Materiales</t>
  </si>
  <si>
    <t>MO de Produccion</t>
  </si>
  <si>
    <t>Indirectos de produccion</t>
  </si>
  <si>
    <t>Otros gastos dir. Produccion</t>
  </si>
  <si>
    <t>Sueldos generales</t>
  </si>
  <si>
    <t>Aportes sobre sueldos generales</t>
  </si>
  <si>
    <t>Gastos de Personal</t>
  </si>
  <si>
    <t>Alquileres</t>
  </si>
  <si>
    <t>Publicidad</t>
  </si>
  <si>
    <t>Seguros</t>
  </si>
  <si>
    <t>Honorarios Profesionales</t>
  </si>
  <si>
    <t>Servicios varios</t>
  </si>
  <si>
    <t>Mantenimiento</t>
  </si>
  <si>
    <t>Energia</t>
  </si>
  <si>
    <t>Agua</t>
  </si>
  <si>
    <t>Comunicaciones</t>
  </si>
  <si>
    <t>Varios</t>
  </si>
  <si>
    <t>Materiales de Oficina</t>
  </si>
  <si>
    <t>Consumos de Combustibles</t>
  </si>
  <si>
    <t>Materiales y Repuestos</t>
  </si>
  <si>
    <t>Otros materiales</t>
  </si>
  <si>
    <t>Gastos Varios</t>
  </si>
  <si>
    <t>Gastos de representacion</t>
  </si>
  <si>
    <t>Donaciones</t>
  </si>
  <si>
    <t>Impuestos municipales</t>
  </si>
  <si>
    <t>Amortizacion de Activos 1</t>
  </si>
  <si>
    <t>Amortizacion de Activos 2</t>
  </si>
  <si>
    <t>Multas</t>
  </si>
  <si>
    <t>Devolucion de Tributos</t>
  </si>
  <si>
    <t>Otros gastos</t>
  </si>
  <si>
    <t>Intereses de Prestamos 1</t>
  </si>
  <si>
    <t>Intereses de Prestamos 2</t>
  </si>
  <si>
    <t>Otros resultados</t>
  </si>
  <si>
    <t>Diferencias de Cambio y Cotizaciones</t>
  </si>
  <si>
    <t>Otros resultados financieros</t>
  </si>
  <si>
    <t>Comisiones y gastos bancarios</t>
  </si>
  <si>
    <t>Impuestos</t>
  </si>
  <si>
    <t xml:space="preserve">ACTIVO                        </t>
  </si>
  <si>
    <t>ACTIVO CORRIENTE</t>
  </si>
  <si>
    <t xml:space="preserve">DISPONIBILIDADES              </t>
  </si>
  <si>
    <t xml:space="preserve">CREDITOS POR VENTAS           </t>
  </si>
  <si>
    <t>CREDITOS DIVERSOS</t>
  </si>
  <si>
    <t xml:space="preserve">BIENES DE CAMBIO              </t>
  </si>
  <si>
    <t>TOTAL ACTIVO CORRIENTE</t>
  </si>
  <si>
    <t xml:space="preserve">ACTIVO NO CORRIENTE           </t>
  </si>
  <si>
    <t>INVERSIONES A LP</t>
  </si>
  <si>
    <t xml:space="preserve">BIENES DE USO </t>
  </si>
  <si>
    <t>TOTAL ACTIVO NO CORRIENTE</t>
  </si>
  <si>
    <t>TOTAL ACTIVO</t>
  </si>
  <si>
    <t xml:space="preserve">PASIVO Y PATRIMONIO           </t>
  </si>
  <si>
    <t xml:space="preserve">PASIVO CORRIENTE              </t>
  </si>
  <si>
    <t xml:space="preserve">DEUDAS COMERCIALES            </t>
  </si>
  <si>
    <t xml:space="preserve">DEUDAS FINANCIERAS            </t>
  </si>
  <si>
    <t xml:space="preserve">DEUDAS DIVERSAS               </t>
  </si>
  <si>
    <t xml:space="preserve"> </t>
  </si>
  <si>
    <t>TOTAL PASIVO CORRIENTE</t>
  </si>
  <si>
    <t xml:space="preserve">PASIVO NO CORRIENTE           </t>
  </si>
  <si>
    <t xml:space="preserve">DEUDAS COMERCIALES </t>
  </si>
  <si>
    <t>TOTAL PASIVO NO CORRIENTE</t>
  </si>
  <si>
    <t xml:space="preserve">TOTAL PASIVO </t>
  </si>
  <si>
    <t>PATRIMONIO</t>
  </si>
  <si>
    <t>TOTAL PATRIMONIO</t>
  </si>
  <si>
    <t>TOTAL PASIVO Y PATRIMONIO</t>
  </si>
  <si>
    <t xml:space="preserve">Intereses ganados </t>
  </si>
  <si>
    <t>Intereses perdidos</t>
  </si>
  <si>
    <t>Descuentos obtenidos</t>
  </si>
  <si>
    <t>Ingresos varios</t>
  </si>
  <si>
    <t>Egresos varios</t>
  </si>
  <si>
    <t>INVERSIONES TEMPORARIAS</t>
  </si>
  <si>
    <t>PREVISIONES VARIAS</t>
  </si>
  <si>
    <t>Empresas Controladas</t>
  </si>
  <si>
    <t>Deudores de Plaza</t>
  </si>
  <si>
    <t>Deudores de Exportacion</t>
  </si>
  <si>
    <t>Otros deudores documentados</t>
  </si>
  <si>
    <t>Prevision de Incobrables (-)</t>
  </si>
  <si>
    <t>Prevision desvalorizaciones (-)</t>
  </si>
  <si>
    <t xml:space="preserve">Depositos </t>
  </si>
  <si>
    <t>Otras inversiones temporales</t>
  </si>
  <si>
    <t>Caja Moneda Nacional</t>
  </si>
  <si>
    <t>Bancos Moneda Nacional</t>
  </si>
  <si>
    <t>Banco Moneda Extranjera</t>
  </si>
  <si>
    <t xml:space="preserve">Cheques depositados al cobro </t>
  </si>
  <si>
    <t>Depositos en Garantias</t>
  </si>
  <si>
    <t>Pagos adelantados</t>
  </si>
  <si>
    <t>Impuestos anticipados</t>
  </si>
  <si>
    <t>Otros creditos</t>
  </si>
  <si>
    <t>Prevision deudores incobrables (-)</t>
  </si>
  <si>
    <t>Mercaderia de Reventa</t>
  </si>
  <si>
    <t>Productos en Proceso</t>
  </si>
  <si>
    <t>Productos Terminados</t>
  </si>
  <si>
    <t>Materias primas</t>
  </si>
  <si>
    <t xml:space="preserve">Otros bienes de Cambio </t>
  </si>
  <si>
    <t>Prevision por desvalorizaciones (-)</t>
  </si>
  <si>
    <t>Depositos bancarios</t>
  </si>
  <si>
    <t>INTANGIBLES</t>
  </si>
  <si>
    <t>Patentes, marcas y licencias</t>
  </si>
  <si>
    <t>Gastos de investigacion</t>
  </si>
  <si>
    <t>Amortizaciones acumuladas (-)</t>
  </si>
  <si>
    <t>Maquinarias e Instalaciones</t>
  </si>
  <si>
    <t>Muebles y utiles</t>
  </si>
  <si>
    <t>Rodados</t>
  </si>
  <si>
    <t>Otros Bienes de USO</t>
  </si>
  <si>
    <t>Inmuebles no afectados al giro</t>
  </si>
  <si>
    <t>Prevision para desvalorizaciones (-)</t>
  </si>
  <si>
    <t xml:space="preserve">Creditos a LP </t>
  </si>
  <si>
    <t>Proveedores de Plaza</t>
  </si>
  <si>
    <t>Documentos a Pagar</t>
  </si>
  <si>
    <t>Proveedores por Importaciones</t>
  </si>
  <si>
    <t>Intereses a vencer (-)</t>
  </si>
  <si>
    <t>Prestamos bancarios</t>
  </si>
  <si>
    <t xml:space="preserve">Intereses a Pagar </t>
  </si>
  <si>
    <t>Prestamos no bancarios</t>
  </si>
  <si>
    <t>Documentos a pagar</t>
  </si>
  <si>
    <t>Intereses s vencer (-)</t>
  </si>
  <si>
    <t>Indeminizaciones por despido</t>
  </si>
  <si>
    <t>Responsabilidad frente a terceros</t>
  </si>
  <si>
    <t>Licencia y Aguinaldos</t>
  </si>
  <si>
    <t>Dividendos a pagar</t>
  </si>
  <si>
    <t>Acreedores por cargas sociales</t>
  </si>
  <si>
    <t>Acreedores fiscales</t>
  </si>
  <si>
    <t>Sueldos y Jornales</t>
  </si>
  <si>
    <t>Caja Moneda Extranjera</t>
  </si>
  <si>
    <t>Proveedores por importacines</t>
  </si>
  <si>
    <t>Proveedores de plaza</t>
  </si>
  <si>
    <t>Bancos</t>
  </si>
  <si>
    <t>Obligaciones financieras</t>
  </si>
  <si>
    <t>Otros</t>
  </si>
  <si>
    <t>Aportes a capitalizar</t>
  </si>
  <si>
    <t>Ajustes al patrimonio Fiscales</t>
  </si>
  <si>
    <t>Ajustes al patrimonio Voluntarias</t>
  </si>
  <si>
    <t>Reservas</t>
  </si>
  <si>
    <t>Capital Integrado</t>
  </si>
  <si>
    <t>Capital Suscripto</t>
  </si>
  <si>
    <t>Resultados ejercicios anteriores</t>
  </si>
  <si>
    <t>Resultado del ejercicio</t>
  </si>
  <si>
    <t>Distribucion anticipada dividendos (-)</t>
  </si>
  <si>
    <t>PREVISIONES NO CORRIENTES</t>
  </si>
  <si>
    <t>Gastos varios</t>
  </si>
  <si>
    <t>Descuentos pronto pago</t>
  </si>
  <si>
    <t>Empresa - Moneda</t>
  </si>
  <si>
    <t xml:space="preserve">Año 2 </t>
  </si>
  <si>
    <t>ST</t>
  </si>
  <si>
    <t>AC1</t>
  </si>
  <si>
    <t>AC2</t>
  </si>
  <si>
    <t>AC3</t>
  </si>
  <si>
    <t>AC4</t>
  </si>
  <si>
    <t>AC5</t>
  </si>
  <si>
    <t>AC1.1</t>
  </si>
  <si>
    <t>AC1.2</t>
  </si>
  <si>
    <t>AC1.3</t>
  </si>
  <si>
    <t>AC1.4</t>
  </si>
  <si>
    <t>AC1.5</t>
  </si>
  <si>
    <t>AC2.1</t>
  </si>
  <si>
    <t>AC2.2</t>
  </si>
  <si>
    <t>AC2.3</t>
  </si>
  <si>
    <t>AC3.1</t>
  </si>
  <si>
    <t>AC3.2</t>
  </si>
  <si>
    <t>AC3.3</t>
  </si>
  <si>
    <t>AC3.4</t>
  </si>
  <si>
    <t>AC4.1</t>
  </si>
  <si>
    <t>AC4.2</t>
  </si>
  <si>
    <t>AC4.3</t>
  </si>
  <si>
    <t>AC4.4</t>
  </si>
  <si>
    <t>AC4.5</t>
  </si>
  <si>
    <t>AC4.6</t>
  </si>
  <si>
    <t>AC5.1</t>
  </si>
  <si>
    <t>AC5.2</t>
  </si>
  <si>
    <t>AC5.3</t>
  </si>
  <si>
    <t>AC5.4</t>
  </si>
  <si>
    <t>AC5.5</t>
  </si>
  <si>
    <t>AC5.6</t>
  </si>
  <si>
    <t>AN1</t>
  </si>
  <si>
    <t>AN1.1</t>
  </si>
  <si>
    <t>AN1.2</t>
  </si>
  <si>
    <t>AN1.3</t>
  </si>
  <si>
    <t>AN1.4</t>
  </si>
  <si>
    <t>AN1.5</t>
  </si>
  <si>
    <t>AN1.6</t>
  </si>
  <si>
    <t>AN2</t>
  </si>
  <si>
    <t>AN2.1</t>
  </si>
  <si>
    <t>AN2.2</t>
  </si>
  <si>
    <t>AN2.3</t>
  </si>
  <si>
    <t>AN2.4</t>
  </si>
  <si>
    <t>AN3</t>
  </si>
  <si>
    <t>AN3.1</t>
  </si>
  <si>
    <t>AN3.2</t>
  </si>
  <si>
    <t>AN3.3</t>
  </si>
  <si>
    <t>AN3.4</t>
  </si>
  <si>
    <t>AN3.5</t>
  </si>
  <si>
    <t>AN4</t>
  </si>
  <si>
    <t>AN4.1</t>
  </si>
  <si>
    <t>AN4.2</t>
  </si>
  <si>
    <t>AN4.3</t>
  </si>
  <si>
    <t>PC1</t>
  </si>
  <si>
    <t>PC1.1</t>
  </si>
  <si>
    <t>PC1.2</t>
  </si>
  <si>
    <t>PC1.3</t>
  </si>
  <si>
    <t>PC1.4</t>
  </si>
  <si>
    <t>PC2</t>
  </si>
  <si>
    <t>PC2.1</t>
  </si>
  <si>
    <t>PC2.2</t>
  </si>
  <si>
    <t>PC2.3</t>
  </si>
  <si>
    <t>PC2.4</t>
  </si>
  <si>
    <t>PC2.5</t>
  </si>
  <si>
    <t>PC3</t>
  </si>
  <si>
    <t>PC3.1</t>
  </si>
  <si>
    <t>PC3.2</t>
  </si>
  <si>
    <t>PC3.3</t>
  </si>
  <si>
    <t>PC3.4</t>
  </si>
  <si>
    <t>PC3.5</t>
  </si>
  <si>
    <t>PC3.6</t>
  </si>
  <si>
    <t>PC4</t>
  </si>
  <si>
    <t>PC4.1</t>
  </si>
  <si>
    <t>PC4.2</t>
  </si>
  <si>
    <t>PC4.3</t>
  </si>
  <si>
    <t>PN1</t>
  </si>
  <si>
    <t>PN2</t>
  </si>
  <si>
    <t>PN3</t>
  </si>
  <si>
    <t>PN4</t>
  </si>
  <si>
    <t>PN1.2</t>
  </si>
  <si>
    <t>PN1.3</t>
  </si>
  <si>
    <t>PN1.4</t>
  </si>
  <si>
    <t>PN1.5</t>
  </si>
  <si>
    <t>PN2.1</t>
  </si>
  <si>
    <t>PN2.2</t>
  </si>
  <si>
    <t>PN2.3</t>
  </si>
  <si>
    <t>PN2.4</t>
  </si>
  <si>
    <t>PN2.5</t>
  </si>
  <si>
    <t>PN2.6</t>
  </si>
  <si>
    <t>PN3.1</t>
  </si>
  <si>
    <t>PN3.2</t>
  </si>
  <si>
    <t>PN3.3</t>
  </si>
  <si>
    <t>PN3.4</t>
  </si>
  <si>
    <t>PN3.5</t>
  </si>
  <si>
    <t>PN3.6</t>
  </si>
  <si>
    <t>PN4.1</t>
  </si>
  <si>
    <t>PN4.2</t>
  </si>
  <si>
    <t>PT</t>
  </si>
  <si>
    <t>PT1.1</t>
  </si>
  <si>
    <t>PT1.2</t>
  </si>
  <si>
    <t>PT1.3</t>
  </si>
  <si>
    <t>PT1.4</t>
  </si>
  <si>
    <t>PT1.5</t>
  </si>
  <si>
    <t>PT1.6</t>
  </si>
  <si>
    <t>PT1.7</t>
  </si>
  <si>
    <t>PT1.8</t>
  </si>
  <si>
    <t>PT1.9</t>
  </si>
  <si>
    <t>V1.1</t>
  </si>
  <si>
    <t>V1.2</t>
  </si>
  <si>
    <t>V1.3</t>
  </si>
  <si>
    <t>C1.1</t>
  </si>
  <si>
    <t>C1.2</t>
  </si>
  <si>
    <t>C1.3</t>
  </si>
  <si>
    <t>C1.4</t>
  </si>
  <si>
    <t>C2.1</t>
  </si>
  <si>
    <t>C3.1</t>
  </si>
  <si>
    <t>C2.2</t>
  </si>
  <si>
    <t>C2.3</t>
  </si>
  <si>
    <t>C3.2</t>
  </si>
  <si>
    <t>C3.3</t>
  </si>
  <si>
    <t>C3.4</t>
  </si>
  <si>
    <t>C3.5</t>
  </si>
  <si>
    <t>C3.6</t>
  </si>
  <si>
    <t>C4.1</t>
  </si>
  <si>
    <t>C4.2</t>
  </si>
  <si>
    <t>C4.3</t>
  </si>
  <si>
    <t>C4.4</t>
  </si>
  <si>
    <t>C5.1</t>
  </si>
  <si>
    <t>C5.2</t>
  </si>
  <si>
    <t>C5.3</t>
  </si>
  <si>
    <t>C5.4</t>
  </si>
  <si>
    <t>C5.5</t>
  </si>
  <si>
    <t>C6.1</t>
  </si>
  <si>
    <t>C6.2</t>
  </si>
  <si>
    <t>C6.3</t>
  </si>
  <si>
    <t>C6.4</t>
  </si>
  <si>
    <t>C7.1</t>
  </si>
  <si>
    <t>C7.2</t>
  </si>
  <si>
    <t>D1.1</t>
  </si>
  <si>
    <t>D1.2</t>
  </si>
  <si>
    <t>D1.3</t>
  </si>
  <si>
    <t>D1.4</t>
  </si>
  <si>
    <t>D1.5</t>
  </si>
  <si>
    <t>F1.1</t>
  </si>
  <si>
    <t>F1.2</t>
  </si>
  <si>
    <t>F1.3</t>
  </si>
  <si>
    <t>F1.4</t>
  </si>
  <si>
    <t>F2.1</t>
  </si>
  <si>
    <t>F2.2</t>
  </si>
  <si>
    <t>F2.3</t>
  </si>
  <si>
    <t>F2.4</t>
  </si>
  <si>
    <t>F2.5</t>
  </si>
  <si>
    <t>F2.6</t>
  </si>
  <si>
    <t>I1</t>
  </si>
  <si>
    <t>VERIFICACIÓN  debe dar CERO</t>
  </si>
  <si>
    <t>CARGO</t>
  </si>
  <si>
    <t>Ejercicio</t>
  </si>
  <si>
    <t>Resultados</t>
  </si>
  <si>
    <t>Existencia</t>
  </si>
  <si>
    <t xml:space="preserve">Compras y </t>
  </si>
  <si>
    <t>Egreso Mats.</t>
  </si>
  <si>
    <t xml:space="preserve">Revaluación </t>
  </si>
  <si>
    <t xml:space="preserve">Otros </t>
  </si>
  <si>
    <t>Inicial</t>
  </si>
  <si>
    <t>Gastos del</t>
  </si>
  <si>
    <t>Primas o Prod</t>
  </si>
  <si>
    <t>de</t>
  </si>
  <si>
    <t>Costos</t>
  </si>
  <si>
    <t>Final</t>
  </si>
  <si>
    <t>en Proceso</t>
  </si>
  <si>
    <t>existencias</t>
  </si>
  <si>
    <t>Incorporados</t>
  </si>
  <si>
    <t>Materias Primas</t>
  </si>
  <si>
    <t>M de Obra y Leyes Sociales</t>
  </si>
  <si>
    <t>Amort. Equipo Industrial</t>
  </si>
  <si>
    <t>Otros Gastos de Producción</t>
  </si>
  <si>
    <t>Subsidios a la Producción</t>
  </si>
  <si>
    <t xml:space="preserve">Sub-totales  </t>
  </si>
  <si>
    <t>Costo de Ventas de unidades producidas</t>
  </si>
  <si>
    <t>Mercadería de Reventa</t>
  </si>
  <si>
    <t>Costo de Producción</t>
  </si>
  <si>
    <t>Reintegros Exportación</t>
  </si>
  <si>
    <t xml:space="preserve"> Sub-totales  </t>
  </si>
  <si>
    <t>Total Costo de Ventas</t>
  </si>
  <si>
    <t xml:space="preserve">INFORMACION MENSUAL DEL EJERCICIO </t>
  </si>
  <si>
    <t xml:space="preserve">Mes </t>
  </si>
  <si>
    <t>Incorporación</t>
  </si>
  <si>
    <t>Aportes</t>
  </si>
  <si>
    <t>Distribución</t>
  </si>
  <si>
    <t>Exportaciones</t>
  </si>
  <si>
    <t>del Ej</t>
  </si>
  <si>
    <t>Bienes de Uso</t>
  </si>
  <si>
    <t>de Capital</t>
  </si>
  <si>
    <t>Utilidades</t>
  </si>
  <si>
    <t>y merc de rev</t>
  </si>
  <si>
    <t>Plaza</t>
  </si>
  <si>
    <t>(en US$)</t>
  </si>
  <si>
    <t>Totales</t>
  </si>
  <si>
    <t>Contado</t>
  </si>
  <si>
    <t>Crédito</t>
  </si>
  <si>
    <t>MN</t>
  </si>
  <si>
    <t>Total</t>
  </si>
  <si>
    <t xml:space="preserve">Moneda </t>
  </si>
  <si>
    <t>TOTAL</t>
  </si>
  <si>
    <t>Año :</t>
  </si>
  <si>
    <t>VALORES  DE ORIGEN Y REVALUACIONES</t>
  </si>
  <si>
    <t xml:space="preserve">                  AMORTIZACIONES</t>
  </si>
  <si>
    <t>Valores</t>
  </si>
  <si>
    <t>Acum</t>
  </si>
  <si>
    <t>Ajustes</t>
  </si>
  <si>
    <t>Bajas</t>
  </si>
  <si>
    <t xml:space="preserve">      Del ejercicio</t>
  </si>
  <si>
    <t xml:space="preserve">    al  Inicio</t>
  </si>
  <si>
    <t>Aumentos</t>
  </si>
  <si>
    <t>Disminu-</t>
  </si>
  <si>
    <t>Revalua-</t>
  </si>
  <si>
    <t>al  Cierre</t>
  </si>
  <si>
    <t>al  Inicio</t>
  </si>
  <si>
    <t>Por</t>
  </si>
  <si>
    <t>del</t>
  </si>
  <si>
    <t>Tasa</t>
  </si>
  <si>
    <t>Importe</t>
  </si>
  <si>
    <t>Al Cierre</t>
  </si>
  <si>
    <t>del Ejerc</t>
  </si>
  <si>
    <t>ciones</t>
  </si>
  <si>
    <t>Del Ejerc</t>
  </si>
  <si>
    <t>Revaluac</t>
  </si>
  <si>
    <t>del Ejercicio</t>
  </si>
  <si>
    <t>Netos</t>
  </si>
  <si>
    <t>(1)</t>
  </si>
  <si>
    <t>(2)</t>
  </si>
  <si>
    <t>(3)</t>
  </si>
  <si>
    <t>(4)</t>
  </si>
  <si>
    <t xml:space="preserve"> (1+2-3+4=5)</t>
  </si>
  <si>
    <t>(6)</t>
  </si>
  <si>
    <t>(7)</t>
  </si>
  <si>
    <t>(8)</t>
  </si>
  <si>
    <t>(9)</t>
  </si>
  <si>
    <t xml:space="preserve"> (6+7-8+9=10)</t>
  </si>
  <si>
    <t xml:space="preserve"> (5 -10=11)</t>
  </si>
  <si>
    <t>1.- BIENES DE USO</t>
  </si>
  <si>
    <t>Inmuebles (Tierras)</t>
  </si>
  <si>
    <t>Inmuebles (Mejoras)</t>
  </si>
  <si>
    <t>Herramientas</t>
  </si>
  <si>
    <t>Muebles y Utiles</t>
  </si>
  <si>
    <t>Embarcaciones</t>
  </si>
  <si>
    <t>Instalaciones</t>
  </si>
  <si>
    <t>Máquinas y equipos</t>
  </si>
  <si>
    <t>Equipos Computación</t>
  </si>
  <si>
    <t>Sub total:</t>
  </si>
  <si>
    <t>2.- INTANGIBLES</t>
  </si>
  <si>
    <t>Patentes, Marcas y Lic</t>
  </si>
  <si>
    <t>Llave</t>
  </si>
  <si>
    <t>Gastos Preoperativos</t>
  </si>
  <si>
    <t>Gastos Investigación</t>
  </si>
  <si>
    <t>DC ley 17555</t>
  </si>
  <si>
    <t>Tierras</t>
  </si>
  <si>
    <t>Mejoras</t>
  </si>
  <si>
    <t>T O T A L :</t>
  </si>
  <si>
    <t>3.- INVERSIONES INMUEBLES PAIS</t>
  </si>
  <si>
    <t>4.- INVER. INMUEBLES EXTERIOR</t>
  </si>
  <si>
    <t>BIENES DE USO  - RUBROS</t>
  </si>
  <si>
    <t>Aportes y</t>
  </si>
  <si>
    <t>EVOLUCION DEL PATRIMONIO</t>
  </si>
  <si>
    <t>Capital</t>
  </si>
  <si>
    <t>compromisos</t>
  </si>
  <si>
    <t>al</t>
  </si>
  <si>
    <t>Patrimonio</t>
  </si>
  <si>
    <t>a capitalizar</t>
  </si>
  <si>
    <t>Acumulados</t>
  </si>
  <si>
    <t>SALDOS INICIALES</t>
  </si>
  <si>
    <t xml:space="preserve">Aportes de Propietarios  </t>
  </si>
  <si>
    <t>Acciones en Circ/ Cuotas Sociales</t>
  </si>
  <si>
    <t>Acciones a distribuir</t>
  </si>
  <si>
    <t>Acciones Suscriptas</t>
  </si>
  <si>
    <t>Aportes de Capital en Trámite</t>
  </si>
  <si>
    <t>Compromisos de Suscripción</t>
  </si>
  <si>
    <t>Deudores por Suscripción</t>
  </si>
  <si>
    <t>Primas de Emisión</t>
  </si>
  <si>
    <t>Ganacias Retenidas</t>
  </si>
  <si>
    <t>Reserva Legal</t>
  </si>
  <si>
    <t>Reservas a Capitalizar</t>
  </si>
  <si>
    <t>Reservas Afectadas</t>
  </si>
  <si>
    <t>Reservas Libres</t>
  </si>
  <si>
    <t>Resultados no Asignados</t>
  </si>
  <si>
    <t>Reexpresiones Contables</t>
  </si>
  <si>
    <t>Sub-total</t>
  </si>
  <si>
    <t xml:space="preserve">Modificaciones al Saldo Inicial </t>
  </si>
  <si>
    <t>Aumentos del Aporte Propietarios</t>
  </si>
  <si>
    <t>Acciones Suscriptas  (1)</t>
  </si>
  <si>
    <t>Deudores por suscripción  (1)</t>
  </si>
  <si>
    <t>Capitalizaciones</t>
  </si>
  <si>
    <t>Distribución de Utilidades</t>
  </si>
  <si>
    <t>Dividendos</t>
  </si>
  <si>
    <t>Acciones</t>
  </si>
  <si>
    <t>Aportes de Capital en Trámite (1)</t>
  </si>
  <si>
    <t>Efectivo</t>
  </si>
  <si>
    <t>Otras Reservas</t>
  </si>
  <si>
    <t>Dietas y otros conceptos</t>
  </si>
  <si>
    <t>Distribución de Utilidades Anticipadas</t>
  </si>
  <si>
    <t>Resultados del Ejercicio</t>
  </si>
  <si>
    <t xml:space="preserve">Sub-total          </t>
  </si>
  <si>
    <t>SALDOS FINALES</t>
  </si>
  <si>
    <t>Aportes de Propietarios</t>
  </si>
  <si>
    <t>Acciones en Circulación</t>
  </si>
  <si>
    <t>SALDOS INICIALES MODIFICADOS</t>
  </si>
  <si>
    <t xml:space="preserve">EVOLUCION DEL PATRIMONIO </t>
  </si>
  <si>
    <t>MODELO DE NOTAS A LOS ESTADOS CONTABLES</t>
  </si>
  <si>
    <t>(Las notas son parte integrante de los estados contables, debe adjuntarlas a su balance</t>
  </si>
  <si>
    <t>INFORMACION BASICA DE LA EMPRESA</t>
  </si>
  <si>
    <t xml:space="preserve">Fecha de inicio de actividades </t>
  </si>
  <si>
    <t>Actividad principal efectivamente desarrollada y cambios ocurridos en el ejercicio</t>
  </si>
  <si>
    <t>Existencia de liquidación, concordato o intervención de cualquier naturaleza</t>
  </si>
  <si>
    <t xml:space="preserve">Disposiciones legales, reglamentarias o contractuales que colocan a la empresa en una situación </t>
  </si>
  <si>
    <t xml:space="preserve">especial, tales como leyes de refinanciación, promoción industrial, inversiones extranjeras, </t>
  </si>
  <si>
    <t>exoneración de tributos y aportes, regulación de precios, etc.</t>
  </si>
  <si>
    <t xml:space="preserve">Participación en otras empresas (indicar nombres, saldos por deudas, grado de participación en </t>
  </si>
  <si>
    <t>el capital accionario, valor patrimonial proporcional, actividad, transacciones)</t>
  </si>
  <si>
    <t xml:space="preserve">PRINCIPALES POLITICAS CONTABLES </t>
  </si>
  <si>
    <t>Criterios generales de valuación</t>
  </si>
  <si>
    <t>Criterios de consolidación cuando corresponda</t>
  </si>
  <si>
    <t>Método aplicado para corregir el efecto que produce la inflación sobre los estados contables. Explicar si</t>
  </si>
  <si>
    <t xml:space="preserve">todos los rubros del Estado de Situación y del Estado de Resultados se encuentran expresados en moneda </t>
  </si>
  <si>
    <t>justificar, demostrando la inmaterialidad del efecto</t>
  </si>
  <si>
    <t>Concepto de Capital utilizado (capital financiero o capacidad operativa) en determinación del resultado</t>
  </si>
  <si>
    <t>Criterios de conversión de moneda extranjera</t>
  </si>
  <si>
    <t>Uso de estimaciones contables</t>
  </si>
  <si>
    <t xml:space="preserve">Permanencia y/o cambios de criterios contables </t>
  </si>
  <si>
    <t>INFORMACION REFERENTE A ACTIVOS Y PASIVOS</t>
  </si>
  <si>
    <t xml:space="preserve">Limitaciones a la libre disposición de los activos o del patrimonio y restricciones al derecho de </t>
  </si>
  <si>
    <t>propiedad (gravámenes, comodatos, otros)</t>
  </si>
  <si>
    <t>Inversiones temporarias o de largo plazo: indicar si son valores negociables y valor de mercado</t>
  </si>
  <si>
    <t xml:space="preserve">Bienes de cambio: indicar criterio de avalúo y ordenamiento de salidas </t>
  </si>
  <si>
    <t xml:space="preserve">Bienes de Uso: indicar criterio de avalúo y de amortización </t>
  </si>
  <si>
    <t>Posición en moneda extranjera, indicar equivalente en dólares y pesos uruguayos</t>
  </si>
  <si>
    <t xml:space="preserve">Saldos deudores/acreedores de Directores y/o Socios: indicar moneda y si corresponden a retiros </t>
  </si>
  <si>
    <t>a cuenta de utilidades</t>
  </si>
  <si>
    <t>Bienes de terceros y contingencias</t>
  </si>
  <si>
    <t>DETERMINACION DEL RESULTADO DEL EJERCICIO</t>
  </si>
  <si>
    <t xml:space="preserve">Explicitar criterios aplicados en los ingresos e imputación de costos </t>
  </si>
  <si>
    <t>Detalle de principales gastos de administración y ventas</t>
  </si>
  <si>
    <t>Explictar criterios aplicados respecto al IRIC (impuesto del período, impuesto diferido)</t>
  </si>
  <si>
    <t>Indicar naturaleza de resultados diversos y extraordinarios</t>
  </si>
  <si>
    <t>HECHOS POSTERIORES</t>
  </si>
  <si>
    <t>Señalar hechos posteriores que alteren significativamente la estructura patrimonial y/o resultados</t>
  </si>
  <si>
    <t>del ejercicio</t>
  </si>
  <si>
    <t>Indicar cualquier otro hecho que por su importancia justifique su exposición</t>
  </si>
  <si>
    <r>
      <t xml:space="preserve">con el detalle </t>
    </r>
    <r>
      <rPr>
        <b/>
        <u/>
        <sz val="11"/>
        <rFont val="Calibri"/>
        <family val="2"/>
        <scheme val="minor"/>
      </rPr>
      <t>mínimo</t>
    </r>
    <r>
      <rPr>
        <sz val="11"/>
        <rFont val="Calibri"/>
        <family val="2"/>
        <scheme val="minor"/>
      </rPr>
      <t xml:space="preserve"> que se expone a continuación)</t>
    </r>
  </si>
  <si>
    <r>
      <t xml:space="preserve">de poder adquisitivo de fecha de cierre de ejercicio. </t>
    </r>
    <r>
      <rPr>
        <u/>
        <sz val="11"/>
        <rFont val="Calibri"/>
        <family val="2"/>
        <scheme val="minor"/>
      </rPr>
      <t>Cuando no se aplique método de corrección, se deberá</t>
    </r>
  </si>
  <si>
    <t>DETALLE DE DEUDAS FINACIERAS</t>
  </si>
  <si>
    <t>Fecha de</t>
  </si>
  <si>
    <t>Intereses</t>
  </si>
  <si>
    <t xml:space="preserve">Intereses </t>
  </si>
  <si>
    <t xml:space="preserve">Monto </t>
  </si>
  <si>
    <t xml:space="preserve">Tipo </t>
  </si>
  <si>
    <t>Institución</t>
  </si>
  <si>
    <t>Origen</t>
  </si>
  <si>
    <t>Plazo</t>
  </si>
  <si>
    <t>A Pagar</t>
  </si>
  <si>
    <t>A vencer</t>
  </si>
  <si>
    <t>T de C</t>
  </si>
  <si>
    <t>en M/N</t>
  </si>
  <si>
    <t>de Tasa</t>
  </si>
  <si>
    <t>CORTO PLAZO M/E (toda moneda extranjera)</t>
  </si>
  <si>
    <t>US$</t>
  </si>
  <si>
    <t>Variable</t>
  </si>
  <si>
    <t>Fija</t>
  </si>
  <si>
    <t>OTRAS DS FINANCIERAS</t>
  </si>
  <si>
    <t>CORTO PLAZO M/N o unidades indexadas</t>
  </si>
  <si>
    <t>UI</t>
  </si>
  <si>
    <t>LARGO PLAZO M/E (toda moneda extranjera)</t>
  </si>
  <si>
    <t>LARGO PLAZO M/N (o unidades indexadas)</t>
  </si>
  <si>
    <t>Banco 1</t>
  </si>
  <si>
    <t>Banco 2</t>
  </si>
  <si>
    <t xml:space="preserve">INFORMACION AL  </t>
  </si>
  <si>
    <t>___/___/___</t>
  </si>
  <si>
    <t>VENTAS</t>
  </si>
  <si>
    <t>DEUDAS FINANCIERAS</t>
  </si>
  <si>
    <t xml:space="preserve">NOTAS POST BALANCE </t>
  </si>
  <si>
    <t>(+)</t>
  </si>
  <si>
    <t>(+) fecha en que se presenta el balance a FONDES - INACOOP</t>
  </si>
  <si>
    <t xml:space="preserve">Total en </t>
  </si>
  <si>
    <t>M.Nacional</t>
  </si>
  <si>
    <t>en US$</t>
  </si>
  <si>
    <t>Total de Deudas financieras en US$</t>
  </si>
  <si>
    <t>Importe en US$</t>
  </si>
  <si>
    <t>Distribución de Costos Fijos en sus principales componentes</t>
  </si>
  <si>
    <t>Distribución de Costos Variables en sus principales componentes</t>
  </si>
  <si>
    <t>Moneda en que se ingresan los valores proyectados de ventas</t>
  </si>
  <si>
    <t>Días de Inventario</t>
  </si>
  <si>
    <t>Días de Cobranza</t>
  </si>
  <si>
    <t>Días de Cuentas a Pagar</t>
  </si>
  <si>
    <t>Ciclo de Conversión de Caja</t>
  </si>
  <si>
    <t>Tasa Fija</t>
  </si>
  <si>
    <t>Tasa Variable (LIBOR)</t>
  </si>
  <si>
    <t>U$S</t>
  </si>
  <si>
    <t>Total MN</t>
  </si>
  <si>
    <t>COSTO DE PRODUCCION Y VENTAS DEL ULTIMO EJERCICIO</t>
  </si>
  <si>
    <t>Compras m/p</t>
  </si>
  <si>
    <t>INVERSION</t>
  </si>
  <si>
    <t xml:space="preserve">Monto Total </t>
  </si>
  <si>
    <t>Fuente de financiamiento</t>
  </si>
  <si>
    <t>DESCRIPCIÓN</t>
  </si>
  <si>
    <t xml:space="preserve">Propia </t>
  </si>
  <si>
    <t>Otro</t>
  </si>
  <si>
    <t>Capital de Trabajo</t>
  </si>
  <si>
    <t>….</t>
  </si>
  <si>
    <t>Activo Fijo</t>
  </si>
  <si>
    <t>maquinaria</t>
  </si>
  <si>
    <t>inmuebles</t>
  </si>
  <si>
    <t>vehiculos</t>
  </si>
  <si>
    <t>…..</t>
  </si>
  <si>
    <t>Asesoramiento Técnico</t>
  </si>
  <si>
    <t>Fondes - Inacoop</t>
  </si>
  <si>
    <t>COMPONENTES DEL PROYECTO DE INVERSION Y CRONOGRAMA DEL AÑO CERO</t>
  </si>
  <si>
    <t>Activo Intangible</t>
  </si>
  <si>
    <t>Licencias</t>
  </si>
  <si>
    <t xml:space="preserve">Habilitaciones </t>
  </si>
  <si>
    <t>Operativo</t>
  </si>
  <si>
    <t>Administracion y Ventas</t>
  </si>
  <si>
    <t>CANTIDAD DE PERSONAS POR CARGO</t>
  </si>
  <si>
    <t>ÚLTIMO BALANCE</t>
  </si>
  <si>
    <t>año 1</t>
  </si>
  <si>
    <t>año 2</t>
  </si>
  <si>
    <t xml:space="preserve">aó 3 </t>
  </si>
  <si>
    <t xml:space="preserve">año 4 </t>
  </si>
  <si>
    <t xml:space="preserve">año 5 </t>
  </si>
  <si>
    <t xml:space="preserve">año 6 </t>
  </si>
  <si>
    <t xml:space="preserve">año 7 </t>
  </si>
  <si>
    <t xml:space="preserve">año 8 </t>
  </si>
  <si>
    <t xml:space="preserve">año 9 </t>
  </si>
  <si>
    <t>año 10</t>
  </si>
  <si>
    <t>ej Gerente</t>
  </si>
  <si>
    <t>ej Encargado</t>
  </si>
  <si>
    <t>ej cargo 3</t>
  </si>
  <si>
    <t>ej cargo 4</t>
  </si>
  <si>
    <t>…</t>
  </si>
  <si>
    <t>SUELDOS</t>
  </si>
  <si>
    <t xml:space="preserve">Nominal mensual ($) </t>
  </si>
  <si>
    <t>Costo anual ($)</t>
  </si>
  <si>
    <t xml:space="preserve">Costo anual </t>
  </si>
  <si>
    <t>Garantías</t>
  </si>
  <si>
    <t>Otorgadas</t>
  </si>
  <si>
    <t>Saldo a fecha</t>
  </si>
  <si>
    <t>de ultimo balance</t>
  </si>
  <si>
    <t>DISTRIBUCIÓN DE UTILIDADES/NUEVOS APORTES PROYECTADOS</t>
  </si>
  <si>
    <t>Año 4</t>
  </si>
  <si>
    <t>Año 5</t>
  </si>
  <si>
    <t xml:space="preserve">ESTIMACIÓN  DEL CAPITAL DE TRABAJO </t>
  </si>
  <si>
    <t>ESTADO DE SITUACIÓN PATRIMONIAL</t>
  </si>
  <si>
    <t>ESTADO DE RESULTADOS</t>
  </si>
  <si>
    <t xml:space="preserve"> PERSONAL</t>
  </si>
  <si>
    <t>Sin proyecto</t>
  </si>
  <si>
    <t>Con proyecto</t>
  </si>
  <si>
    <t>Cargo /puesto de trabajo</t>
  </si>
  <si>
    <t>Nº de trabajadores por puesto de trabajo</t>
  </si>
  <si>
    <t>Remuneración Bruta Mensual</t>
  </si>
  <si>
    <t>(promedio por puesto de trabajo)</t>
  </si>
  <si>
    <t>EMPLEO GENERADO</t>
  </si>
  <si>
    <t>Tramos etarios</t>
  </si>
  <si>
    <t>Mujeres</t>
  </si>
  <si>
    <t>Hombres</t>
  </si>
  <si>
    <t>menores de 30 años</t>
  </si>
  <si>
    <t>entre 30 y 39 años</t>
  </si>
  <si>
    <t>entre 40 y 50 años</t>
  </si>
  <si>
    <t>mayores de 50 años</t>
  </si>
  <si>
    <t>EMPLEO ACTUAL POR SEXO Y TRAMO ETAREO</t>
  </si>
  <si>
    <t xml:space="preserve">PROYECCIÓN DE COSTO DE VENTAS </t>
  </si>
  <si>
    <t>PROYECCIÓN DE GASTOS DE ADMINISTRACIÓN Y VENTAS</t>
  </si>
  <si>
    <t>PROYECCIÓN DE RESULTADOS DIVERSOS</t>
  </si>
  <si>
    <t>Moneda de ingreso de los datos</t>
  </si>
  <si>
    <t>PROYECCIÓN DE RESULTADOS FINANCIEROS</t>
  </si>
  <si>
    <t>PROYECCIÓN DE INVERSIONES PREVISTAS</t>
  </si>
  <si>
    <t>PROYECCIÓN DE VENTAS BIENES DE USO</t>
  </si>
  <si>
    <t>PROYECCIÓN DEUDAS FINANCIERAS BANCARIAS Y NO BANCARIAS</t>
  </si>
  <si>
    <t>Deudas nominadas en Pesos Uruguayos</t>
  </si>
  <si>
    <t>Saldo en MN</t>
  </si>
  <si>
    <t>Nuevos préstamos en MN</t>
  </si>
  <si>
    <t>Amortización en MN</t>
  </si>
  <si>
    <t>Intereses en MN</t>
  </si>
  <si>
    <t>Deudas nominadas en Dólares</t>
  </si>
  <si>
    <t>Saldo en U$S</t>
  </si>
  <si>
    <t>Nuevos préstamos en US$</t>
  </si>
  <si>
    <t>Amortización en US$</t>
  </si>
  <si>
    <t>Intereses en US$</t>
  </si>
  <si>
    <t>Deudas nominadas en Unidades Indexadas</t>
  </si>
  <si>
    <t>Nuevos préstamos en UI</t>
  </si>
  <si>
    <t>Amortización en UI</t>
  </si>
  <si>
    <t>Intereses en UI</t>
  </si>
  <si>
    <t>Ingresos Operativos</t>
  </si>
  <si>
    <t>Total ingresos operativos</t>
  </si>
  <si>
    <t>GAV - Personal</t>
  </si>
  <si>
    <t>Ingresos Financieros</t>
  </si>
  <si>
    <t>Egresos Financieros</t>
  </si>
  <si>
    <t>Ingresos diversos</t>
  </si>
  <si>
    <t>Egresos diversos</t>
  </si>
  <si>
    <t xml:space="preserve"> Moneda Utilizada</t>
  </si>
  <si>
    <t xml:space="preserve"> Evol. de Variables Macroeconómicas  </t>
  </si>
  <si>
    <t>Año 6</t>
  </si>
  <si>
    <t>Año 7</t>
  </si>
  <si>
    <t>Año 8</t>
  </si>
  <si>
    <t>Año 9</t>
  </si>
  <si>
    <t>Año 10</t>
  </si>
  <si>
    <t>Inflación  (%)</t>
  </si>
  <si>
    <t>Tipo de Cambio esperado</t>
  </si>
  <si>
    <t>Consejos de Salarios  (%)</t>
  </si>
  <si>
    <t xml:space="preserve">FLUJO DE FONDOS </t>
  </si>
  <si>
    <t>Ventas en MN</t>
  </si>
  <si>
    <t>Ventas en ME</t>
  </si>
  <si>
    <t xml:space="preserve">Costos Operativos </t>
  </si>
  <si>
    <t>Costos Vtas fijos - Personal</t>
  </si>
  <si>
    <t>Costos Vtas fijos en  MN</t>
  </si>
  <si>
    <t>Costos Vtas fijos en ME</t>
  </si>
  <si>
    <t>Costos Vtas variables - Personal</t>
  </si>
  <si>
    <t>Costos Vtas variables  en MN</t>
  </si>
  <si>
    <t>Costos Vtas variables en ME</t>
  </si>
  <si>
    <t>Total costos por ventas</t>
  </si>
  <si>
    <t>Gastos de Administración y ventas</t>
  </si>
  <si>
    <t>GAVs en MN</t>
  </si>
  <si>
    <t>GAVs en ME</t>
  </si>
  <si>
    <t>Otros gastos GAVs</t>
  </si>
  <si>
    <t xml:space="preserve">Imprevistos </t>
  </si>
  <si>
    <t xml:space="preserve">Impuestos </t>
  </si>
  <si>
    <t>Total de GAVs</t>
  </si>
  <si>
    <t>Saldo Operativo</t>
  </si>
  <si>
    <t xml:space="preserve">(detallar) </t>
  </si>
  <si>
    <t>Saldo Diversos</t>
  </si>
  <si>
    <t xml:space="preserve">Préstamos en  ME </t>
  </si>
  <si>
    <t>Préstamos en  MN</t>
  </si>
  <si>
    <t>Anticipos de Clientes</t>
  </si>
  <si>
    <t xml:space="preserve">Aportes de socios </t>
  </si>
  <si>
    <t>Préstamo Fondes Inacoop</t>
  </si>
  <si>
    <t>Otros ingresos (*)</t>
  </si>
  <si>
    <t>Total de Ingresos financieros</t>
  </si>
  <si>
    <t>Pago de amortizaciones ME</t>
  </si>
  <si>
    <t xml:space="preserve">Pago de intereses ME </t>
  </si>
  <si>
    <t>Pago de amortizaciones MN</t>
  </si>
  <si>
    <t>Pago de intereses MN</t>
  </si>
  <si>
    <t xml:space="preserve">Pago de Préstamo Fondes Inacoop </t>
  </si>
  <si>
    <t xml:space="preserve">Otros egresos financieros </t>
  </si>
  <si>
    <t>Total de Egresos financieros</t>
  </si>
  <si>
    <t>Saldo Financiero</t>
  </si>
  <si>
    <t>Ingresos por inversiones / Vtas activos</t>
  </si>
  <si>
    <t>Egresos por Inversión (según TVU)</t>
  </si>
  <si>
    <t>Inversiones TVU 3 años</t>
  </si>
  <si>
    <t>Inversiones TVU 5 años</t>
  </si>
  <si>
    <t>Inversiones TVU 10 años</t>
  </si>
  <si>
    <t>Inversiones TVU 15 años</t>
  </si>
  <si>
    <t>Inversiones TVU 20 años</t>
  </si>
  <si>
    <t>Inversiones TVU 25 años</t>
  </si>
  <si>
    <t xml:space="preserve">Total de Inversiones </t>
  </si>
  <si>
    <t>Saldo  inversiones</t>
  </si>
  <si>
    <t>Saldo neto del periodo</t>
  </si>
  <si>
    <t>Saldo inicial del Periodo</t>
  </si>
  <si>
    <t xml:space="preserve">Saldo Acumulado </t>
  </si>
  <si>
    <t>SUPUESTOS MACROECONOMICOS  Y FLUJO DE FONDOS  SIN PROYECTO</t>
  </si>
  <si>
    <t>SUPUESTOS MACROECONOMICOS  Y FLUJO DE FONDOS CON PROYECTO</t>
  </si>
  <si>
    <t xml:space="preserve">SUPUESTOS MACROECONOMICOS CONSIDERADOS Y FLUJO DE FONDOS DEL PERIODO </t>
  </si>
  <si>
    <t>(*)  Completar solamente las celdas en blanco y la celda donde se indica el Saldo inicial del flujo para el periodo considerado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</si>
  <si>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</si>
  <si>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</si>
  <si>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</si>
  <si>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</si>
  <si>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</si>
  <si>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</si>
  <si>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</si>
  <si>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</si>
  <si>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</si>
  <si>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</si>
  <si>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</si>
  <si>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</si>
  <si>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Las cifras se ingresan con signo positivo ( incluyendo las que son consideradas pérdidas)</t>
  </si>
  <si>
    <t>PROYECCIÓN DE VENTAS (*)</t>
  </si>
  <si>
    <t>Moneda utilizada por la empresa para fijar los precios de plaza</t>
  </si>
  <si>
    <t>Ventas en Plaza</t>
  </si>
  <si>
    <t>Importe neto de Ventas proyectadas</t>
  </si>
  <si>
    <t>% de Variación anual de precios de ventas proyectadas</t>
  </si>
  <si>
    <t xml:space="preserve">Exportaciones </t>
  </si>
  <si>
    <t>Importe neto de Exportaciones proyectadas</t>
  </si>
  <si>
    <t>% de Variación anual de precios de exportaciones proyectadas</t>
  </si>
  <si>
    <t>(*) Si hay ventas en varias monedas, ingresar el monto total de ventas convertido a una sola moneda y especificarla</t>
  </si>
  <si>
    <t>% de Costos Fijos</t>
  </si>
  <si>
    <t>% de Costos Variables</t>
  </si>
  <si>
    <t>Otros costos fijos en MN (%)</t>
  </si>
  <si>
    <t>Otros costos fijos en ME (%)</t>
  </si>
  <si>
    <t>Costos variables de Personal (%)</t>
  </si>
  <si>
    <t>Otros costos variables en MN (%)</t>
  </si>
  <si>
    <t>Otros costos variables en ME (%)</t>
  </si>
  <si>
    <t xml:space="preserve">(*) En todos los casos la suma de % debe ser igual a 100 % </t>
  </si>
  <si>
    <t>Distribución de los GAV (*)</t>
  </si>
  <si>
    <t>GAVs de Personal (%)</t>
  </si>
  <si>
    <t>Otros GAVS en MN (%)</t>
  </si>
  <si>
    <t>Otros GAVS en ME (%)</t>
  </si>
  <si>
    <t>Previsiones varias (%)</t>
  </si>
  <si>
    <t>Impuestos (%)</t>
  </si>
  <si>
    <t>Amortizaciones (%)</t>
  </si>
  <si>
    <t xml:space="preserve">Diversos (Pérdidas) </t>
  </si>
  <si>
    <t xml:space="preserve">Diversos (Ganancias) </t>
  </si>
  <si>
    <t>Gastos financieros, excluyendo intereses  (ME)</t>
  </si>
  <si>
    <t>Intereses ganados por inversiones expresados (ME)</t>
  </si>
  <si>
    <t>Gastos financieros, excluyendo intereses (MN)</t>
  </si>
  <si>
    <t>Intereses ganados por inversiones expresados (MN)</t>
  </si>
  <si>
    <t>Inversiones según su vida útil</t>
  </si>
  <si>
    <t>Vida Útil en Años</t>
  </si>
  <si>
    <t>Valor en ME</t>
  </si>
  <si>
    <t xml:space="preserve">Valor de venta de bienes de Uso en ME </t>
  </si>
  <si>
    <t xml:space="preserve">Valor contable de bienes de Uso en ME </t>
  </si>
  <si>
    <t>Distribución de utilidades en ME</t>
  </si>
  <si>
    <t>Nuevos aportes expresados en ME</t>
  </si>
  <si>
    <t>DEUDAS FINANCIERAS CORTO PLAZO (*)</t>
  </si>
  <si>
    <t>(*) En la moneda establecida en la leyenda de cada una de las deudas</t>
  </si>
  <si>
    <t>DEUDAS FINANCIERAS LARGO PLAZO (*)</t>
  </si>
  <si>
    <t>Cronograma de Inversión (Detalle de los montos a desembolsar durante el año 1</t>
  </si>
  <si>
    <t>Costos fijos de Personal (%)</t>
  </si>
  <si>
    <t xml:space="preserve">SUPUESTOS UTILIZADOS PARA LAS PROYECCIONES </t>
  </si>
  <si>
    <t>UEC</t>
  </si>
  <si>
    <t>Completar las celdas de color gris, para el ultimo ejercicio cerrado (UEC) sin el proyecto y los dos primeros años proyectados (con el proyecto de inversion)</t>
  </si>
  <si>
    <t xml:space="preserve">Retiros socios </t>
  </si>
  <si>
    <t>Distribucion de Costos Fijos y Variables  (*)</t>
  </si>
  <si>
    <t>Año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</si>
</sst>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dd/mm/yy"/>
    <numFmt numFmtId="165" formatCode="#,##0_ ;[Red]\-#,##0\ "/>
    <numFmt numFmtId="166" formatCode="#,##0\ _$;\-#,##0\ _$"/>
    <numFmt numFmtId="167" formatCode="#,##0.00_ ;[Red]\-#,##0.00\ "/>
    <numFmt numFmtId="168" formatCode="#,##0.0000_ ;[Red]\-#,##0.0000\ "/>
    <numFmt numFmtId="169" formatCode="0.0%"/>
    <numFmt numFmtId="170" formatCode="_-* #,##0.0\ _€_-;\-* #,##0.0\ _€_-;_-* &quot;-&quot;??\ _€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45"/>
      </patternFill>
    </fill>
    <fill>
      <patternFill patternType="solid">
        <fgColor theme="0" tint="-4.9989318521683403E-2"/>
        <bgColor indexed="45"/>
      </patternFill>
    </fill>
    <fill>
      <patternFill patternType="solid">
        <fgColor theme="9" tint="0.79998168889431442"/>
        <bgColor indexed="45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1" fillId="0" borderId="0">
      <alignment vertical="center"/>
    </xf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1" fillId="0" borderId="0"/>
    <xf numFmtId="0" fontId="1" fillId="0" borderId="0"/>
  </cellStyleXfs>
  <cellXfs count="623">
    <xf numFmtId="0" fontId="0" fillId="0" borderId="0" xfId="0"/>
    <xf numFmtId="3" fontId="2" fillId="2" borderId="6" xfId="0" applyNumberFormat="1" applyFont="1" applyFill="1" applyBorder="1"/>
    <xf numFmtId="0" fontId="7" fillId="0" borderId="5" xfId="0" applyFont="1" applyBorder="1" applyAlignment="1">
      <alignment horizontal="left" indent="1"/>
    </xf>
    <xf numFmtId="0" fontId="2" fillId="3" borderId="5" xfId="0" applyFont="1" applyFill="1" applyBorder="1" applyAlignment="1">
      <alignment horizontal="left" indent="1"/>
    </xf>
    <xf numFmtId="0" fontId="0" fillId="0" borderId="5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3" fontId="4" fillId="2" borderId="6" xfId="0" applyNumberFormat="1" applyFont="1" applyFill="1" applyBorder="1"/>
    <xf numFmtId="3" fontId="4" fillId="2" borderId="12" xfId="0" applyNumberFormat="1" applyFont="1" applyFill="1" applyBorder="1"/>
    <xf numFmtId="0" fontId="7" fillId="0" borderId="14" xfId="0" applyFont="1" applyBorder="1" applyAlignment="1">
      <alignment horizontal="left" indent="1"/>
    </xf>
    <xf numFmtId="0" fontId="4" fillId="2" borderId="14" xfId="0" applyFont="1" applyFill="1" applyBorder="1" applyAlignment="1">
      <alignment horizontal="left" indent="1"/>
    </xf>
    <xf numFmtId="0" fontId="2" fillId="0" borderId="0" xfId="0" applyFont="1"/>
    <xf numFmtId="0" fontId="0" fillId="0" borderId="0" xfId="0" applyFont="1"/>
    <xf numFmtId="3" fontId="2" fillId="2" borderId="7" xfId="0" applyNumberFormat="1" applyFont="1" applyFill="1" applyBorder="1"/>
    <xf numFmtId="0" fontId="0" fillId="0" borderId="14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3" fontId="0" fillId="0" borderId="0" xfId="0" applyNumberFormat="1" applyFont="1"/>
    <xf numFmtId="3" fontId="2" fillId="0" borderId="0" xfId="0" applyNumberFormat="1" applyFont="1"/>
    <xf numFmtId="0" fontId="4" fillId="4" borderId="14" xfId="0" applyFont="1" applyFill="1" applyBorder="1" applyAlignment="1">
      <alignment horizontal="left" indent="1"/>
    </xf>
    <xf numFmtId="0" fontId="2" fillId="4" borderId="16" xfId="0" applyFont="1" applyFill="1" applyBorder="1" applyAlignment="1">
      <alignment horizontal="left" indent="1"/>
    </xf>
    <xf numFmtId="0" fontId="2" fillId="4" borderId="14" xfId="0" applyFont="1" applyFill="1" applyBorder="1" applyAlignment="1">
      <alignment horizontal="left" indent="1"/>
    </xf>
    <xf numFmtId="4" fontId="0" fillId="0" borderId="0" xfId="0" applyNumberFormat="1" applyFont="1"/>
    <xf numFmtId="4" fontId="2" fillId="0" borderId="0" xfId="0" applyNumberFormat="1" applyFont="1"/>
    <xf numFmtId="4" fontId="2" fillId="4" borderId="10" xfId="0" applyNumberFormat="1" applyFont="1" applyFill="1" applyBorder="1"/>
    <xf numFmtId="4" fontId="2" fillId="4" borderId="8" xfId="0" applyNumberFormat="1" applyFont="1" applyFill="1" applyBorder="1"/>
    <xf numFmtId="4" fontId="0" fillId="2" borderId="5" xfId="0" applyNumberFormat="1" applyFont="1" applyFill="1" applyBorder="1"/>
    <xf numFmtId="4" fontId="2" fillId="2" borderId="7" xfId="0" applyNumberFormat="1" applyFont="1" applyFill="1" applyBorder="1"/>
    <xf numFmtId="4" fontId="0" fillId="0" borderId="5" xfId="0" applyNumberFormat="1" applyFont="1" applyBorder="1"/>
    <xf numFmtId="4" fontId="2" fillId="2" borderId="5" xfId="0" applyNumberFormat="1" applyFont="1" applyFill="1" applyBorder="1"/>
    <xf numFmtId="4" fontId="2" fillId="0" borderId="5" xfId="0" applyNumberFormat="1" applyFont="1" applyBorder="1"/>
    <xf numFmtId="4" fontId="2" fillId="0" borderId="7" xfId="0" applyNumberFormat="1" applyFont="1" applyBorder="1"/>
    <xf numFmtId="4" fontId="10" fillId="0" borderId="7" xfId="0" applyNumberFormat="1" applyFont="1" applyBorder="1"/>
    <xf numFmtId="4" fontId="2" fillId="0" borderId="0" xfId="0" applyNumberFormat="1" applyFont="1" applyBorder="1"/>
    <xf numFmtId="4" fontId="0" fillId="4" borderId="5" xfId="0" applyNumberFormat="1" applyFont="1" applyFill="1" applyBorder="1"/>
    <xf numFmtId="4" fontId="2" fillId="4" borderId="7" xfId="0" applyNumberFormat="1" applyFont="1" applyFill="1" applyBorder="1"/>
    <xf numFmtId="4" fontId="2" fillId="4" borderId="5" xfId="0" applyNumberFormat="1" applyFont="1" applyFill="1" applyBorder="1"/>
    <xf numFmtId="3" fontId="2" fillId="0" borderId="0" xfId="0" applyNumberFormat="1" applyFont="1" applyProtection="1">
      <protection hidden="1"/>
    </xf>
    <xf numFmtId="4" fontId="2" fillId="2" borderId="7" xfId="0" applyNumberFormat="1" applyFont="1" applyFill="1" applyBorder="1" applyProtection="1"/>
    <xf numFmtId="4" fontId="2" fillId="0" borderId="7" xfId="0" applyNumberFormat="1" applyFont="1" applyBorder="1" applyProtection="1"/>
    <xf numFmtId="4" fontId="2" fillId="0" borderId="0" xfId="0" applyNumberFormat="1" applyFont="1" applyBorder="1" applyProtection="1"/>
    <xf numFmtId="4" fontId="2" fillId="4" borderId="7" xfId="0" applyNumberFormat="1" applyFont="1" applyFill="1" applyBorder="1" applyProtection="1"/>
    <xf numFmtId="3" fontId="2" fillId="2" borderId="7" xfId="0" applyNumberFormat="1" applyFont="1" applyFill="1" applyBorder="1" applyProtection="1"/>
    <xf numFmtId="4" fontId="2" fillId="4" borderId="10" xfId="0" applyNumberFormat="1" applyFont="1" applyFill="1" applyBorder="1" applyProtection="1"/>
    <xf numFmtId="4" fontId="0" fillId="0" borderId="5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4" fontId="0" fillId="0" borderId="5" xfId="0" applyNumberFormat="1" applyFont="1" applyFill="1" applyBorder="1" applyProtection="1">
      <protection locked="0"/>
    </xf>
    <xf numFmtId="3" fontId="0" fillId="0" borderId="5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3" fontId="0" fillId="0" borderId="5" xfId="0" applyNumberFormat="1" applyFont="1" applyBorder="1" applyProtection="1">
      <protection locked="0"/>
    </xf>
    <xf numFmtId="3" fontId="0" fillId="2" borderId="5" xfId="0" applyNumberFormat="1" applyFont="1" applyFill="1" applyBorder="1" applyProtection="1">
      <protection locked="0"/>
    </xf>
    <xf numFmtId="3" fontId="0" fillId="3" borderId="5" xfId="0" applyNumberFormat="1" applyFont="1" applyFill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7" fillId="0" borderId="5" xfId="0" applyNumberFormat="1" applyFont="1" applyBorder="1" applyProtection="1">
      <protection locked="0"/>
    </xf>
    <xf numFmtId="3" fontId="7" fillId="2" borderId="5" xfId="0" applyNumberFormat="1" applyFont="1" applyFill="1" applyBorder="1" applyProtection="1">
      <protection locked="0"/>
    </xf>
    <xf numFmtId="3" fontId="7" fillId="0" borderId="11" xfId="0" applyNumberFormat="1" applyFont="1" applyBorder="1" applyProtection="1">
      <protection locked="0"/>
    </xf>
    <xf numFmtId="3" fontId="0" fillId="2" borderId="0" xfId="0" applyNumberFormat="1" applyFont="1" applyFill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3" fontId="7" fillId="0" borderId="0" xfId="0" applyNumberFormat="1" applyFont="1" applyBorder="1" applyProtection="1">
      <protection locked="0"/>
    </xf>
    <xf numFmtId="3" fontId="7" fillId="0" borderId="0" xfId="0" applyNumberFormat="1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indent="1"/>
    </xf>
    <xf numFmtId="3" fontId="2" fillId="2" borderId="6" xfId="0" applyNumberFormat="1" applyFont="1" applyFill="1" applyBorder="1" applyProtection="1"/>
    <xf numFmtId="0" fontId="5" fillId="2" borderId="5" xfId="0" applyFont="1" applyFill="1" applyBorder="1" applyAlignment="1" applyProtection="1">
      <alignment horizontal="left" indent="1"/>
    </xf>
    <xf numFmtId="3" fontId="6" fillId="2" borderId="5" xfId="0" applyNumberFormat="1" applyFont="1" applyFill="1" applyBorder="1" applyProtection="1"/>
    <xf numFmtId="3" fontId="6" fillId="2" borderId="6" xfId="0" applyNumberFormat="1" applyFont="1" applyFill="1" applyBorder="1" applyProtection="1"/>
    <xf numFmtId="0" fontId="6" fillId="2" borderId="5" xfId="0" applyFont="1" applyFill="1" applyBorder="1" applyAlignment="1" applyProtection="1">
      <alignment horizontal="left" indent="1"/>
    </xf>
    <xf numFmtId="0" fontId="2" fillId="2" borderId="5" xfId="0" applyFont="1" applyFill="1" applyBorder="1" applyAlignment="1" applyProtection="1">
      <alignment horizontal="left" indent="1"/>
    </xf>
    <xf numFmtId="3" fontId="2" fillId="2" borderId="3" xfId="0" applyNumberFormat="1" applyFont="1" applyFill="1" applyBorder="1" applyProtection="1"/>
    <xf numFmtId="3" fontId="4" fillId="2" borderId="6" xfId="0" applyNumberFormat="1" applyFont="1" applyFill="1" applyBorder="1" applyProtection="1"/>
    <xf numFmtId="0" fontId="4" fillId="2" borderId="13" xfId="0" applyFont="1" applyFill="1" applyBorder="1" applyAlignment="1" applyProtection="1">
      <alignment horizontal="left" indent="1"/>
    </xf>
    <xf numFmtId="0" fontId="4" fillId="2" borderId="14" xfId="0" applyFont="1" applyFill="1" applyBorder="1" applyAlignment="1" applyProtection="1">
      <alignment horizontal="left" indent="1"/>
    </xf>
    <xf numFmtId="0" fontId="0" fillId="0" borderId="0" xfId="0" applyFont="1" applyFill="1"/>
    <xf numFmtId="0" fontId="0" fillId="0" borderId="0" xfId="0" applyFont="1" applyBorder="1" applyAlignment="1"/>
    <xf numFmtId="0" fontId="0" fillId="0" borderId="0" xfId="0" applyFont="1" applyFill="1" applyAlignment="1"/>
    <xf numFmtId="0" fontId="7" fillId="0" borderId="0" xfId="0" applyFont="1" applyFill="1"/>
    <xf numFmtId="165" fontId="7" fillId="0" borderId="24" xfId="0" applyNumberFormat="1" applyFont="1" applyFill="1" applyBorder="1" applyAlignment="1" applyProtection="1">
      <alignment horizontal="right"/>
      <protection locked="0"/>
    </xf>
    <xf numFmtId="165" fontId="7" fillId="0" borderId="2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left" indent="1"/>
    </xf>
    <xf numFmtId="165" fontId="7" fillId="0" borderId="0" xfId="0" applyNumberFormat="1" applyFont="1" applyFill="1" applyBorder="1" applyAlignment="1" applyProtection="1">
      <alignment horizontal="right"/>
      <protection locked="0"/>
    </xf>
    <xf numFmtId="165" fontId="7" fillId="0" borderId="14" xfId="0" applyNumberFormat="1" applyFont="1" applyFill="1" applyBorder="1" applyAlignment="1" applyProtection="1">
      <alignment horizontal="right"/>
      <protection locked="0"/>
    </xf>
    <xf numFmtId="165" fontId="7" fillId="0" borderId="24" xfId="0" applyNumberFormat="1" applyFont="1" applyFill="1" applyBorder="1" applyProtection="1">
      <protection locked="0"/>
    </xf>
    <xf numFmtId="0" fontId="7" fillId="0" borderId="36" xfId="0" applyFont="1" applyFill="1" applyBorder="1" applyAlignment="1">
      <alignment horizontal="left" indent="1"/>
    </xf>
    <xf numFmtId="165" fontId="7" fillId="5" borderId="3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 indent="1"/>
    </xf>
    <xf numFmtId="0" fontId="7" fillId="0" borderId="5" xfId="0" applyFont="1" applyFill="1" applyBorder="1" applyAlignment="1" applyProtection="1">
      <alignment horizontal="left" indent="1"/>
    </xf>
    <xf numFmtId="165" fontId="7" fillId="5" borderId="30" xfId="0" applyNumberFormat="1" applyFont="1" applyFill="1" applyBorder="1"/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5" fontId="7" fillId="0" borderId="14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left" indent="1"/>
    </xf>
    <xf numFmtId="0" fontId="7" fillId="0" borderId="5" xfId="0" applyFont="1" applyFill="1" applyBorder="1" applyAlignment="1">
      <alignment horizontal="center"/>
    </xf>
    <xf numFmtId="0" fontId="0" fillId="0" borderId="0" xfId="0" applyAlignment="1">
      <alignment horizontal="right" indent="1"/>
    </xf>
    <xf numFmtId="0" fontId="0" fillId="2" borderId="0" xfId="0" applyFill="1"/>
    <xf numFmtId="165" fontId="7" fillId="5" borderId="14" xfId="0" applyNumberFormat="1" applyFont="1" applyFill="1" applyBorder="1"/>
    <xf numFmtId="165" fontId="7" fillId="0" borderId="0" xfId="0" applyNumberFormat="1" applyFont="1" applyFill="1" applyBorder="1"/>
    <xf numFmtId="165" fontId="7" fillId="5" borderId="14" xfId="0" applyNumberFormat="1" applyFont="1" applyFill="1" applyBorder="1" applyAlignment="1">
      <alignment horizontal="right"/>
    </xf>
    <xf numFmtId="165" fontId="4" fillId="2" borderId="14" xfId="0" applyNumberFormat="1" applyFont="1" applyFill="1" applyBorder="1"/>
    <xf numFmtId="165" fontId="4" fillId="2" borderId="13" xfId="0" applyNumberFormat="1" applyFont="1" applyFill="1" applyBorder="1"/>
    <xf numFmtId="165" fontId="7" fillId="0" borderId="7" xfId="0" applyNumberFormat="1" applyFont="1" applyFill="1" applyBorder="1" applyAlignment="1" applyProtection="1">
      <alignment horizontal="right"/>
      <protection locked="0"/>
    </xf>
    <xf numFmtId="165" fontId="7" fillId="0" borderId="2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8" xfId="0" applyFont="1" applyFill="1" applyBorder="1"/>
    <xf numFmtId="0" fontId="7" fillId="0" borderId="5" xfId="0" applyFont="1" applyFill="1" applyBorder="1"/>
    <xf numFmtId="49" fontId="7" fillId="0" borderId="11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 applyProtection="1">
      <alignment horizontal="right"/>
      <protection locked="0"/>
    </xf>
    <xf numFmtId="165" fontId="4" fillId="2" borderId="5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4" fillId="5" borderId="8" xfId="0" applyFont="1" applyFill="1" applyBorder="1" applyAlignment="1">
      <alignment horizontal="left" indent="1"/>
    </xf>
    <xf numFmtId="165" fontId="7" fillId="5" borderId="8" xfId="0" applyNumberFormat="1" applyFont="1" applyFill="1" applyBorder="1" applyAlignment="1">
      <alignment horizontal="right"/>
    </xf>
    <xf numFmtId="165" fontId="7" fillId="5" borderId="18" xfId="0" applyNumberFormat="1" applyFont="1" applyFill="1" applyBorder="1" applyAlignment="1">
      <alignment horizontal="right"/>
    </xf>
    <xf numFmtId="165" fontId="7" fillId="5" borderId="10" xfId="0" applyNumberFormat="1" applyFont="1" applyFill="1" applyBorder="1" applyAlignment="1">
      <alignment horizontal="right"/>
    </xf>
    <xf numFmtId="0" fontId="7" fillId="0" borderId="13" xfId="0" applyFont="1" applyFill="1" applyBorder="1"/>
    <xf numFmtId="165" fontId="7" fillId="5" borderId="1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center"/>
    </xf>
    <xf numFmtId="165" fontId="4" fillId="2" borderId="14" xfId="0" applyNumberFormat="1" applyFont="1" applyFill="1" applyBorder="1" applyAlignment="1">
      <alignment horizontal="right"/>
    </xf>
    <xf numFmtId="0" fontId="7" fillId="0" borderId="15" xfId="0" applyFont="1" applyFill="1" applyBorder="1"/>
    <xf numFmtId="0" fontId="4" fillId="5" borderId="10" xfId="0" applyFont="1" applyFill="1" applyBorder="1"/>
    <xf numFmtId="165" fontId="4" fillId="2" borderId="13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4" fillId="5" borderId="18" xfId="0" applyNumberFormat="1" applyFont="1" applyFill="1" applyBorder="1" applyAlignment="1">
      <alignment horizontal="right"/>
    </xf>
    <xf numFmtId="165" fontId="4" fillId="5" borderId="16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5" fontId="4" fillId="2" borderId="38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 indent="1"/>
    </xf>
    <xf numFmtId="165" fontId="7" fillId="0" borderId="21" xfId="0" applyNumberFormat="1" applyFont="1" applyFill="1" applyBorder="1" applyProtection="1">
      <protection locked="0"/>
    </xf>
    <xf numFmtId="165" fontId="7" fillId="0" borderId="43" xfId="0" applyNumberFormat="1" applyFont="1" applyFill="1" applyBorder="1" applyAlignment="1" applyProtection="1">
      <alignment horizontal="right"/>
      <protection locked="0"/>
    </xf>
    <xf numFmtId="165" fontId="7" fillId="0" borderId="21" xfId="0" applyNumberFormat="1" applyFont="1" applyFill="1" applyBorder="1" applyAlignment="1" applyProtection="1">
      <alignment horizontal="right"/>
      <protection locked="0"/>
    </xf>
    <xf numFmtId="0" fontId="7" fillId="0" borderId="24" xfId="0" applyFont="1" applyFill="1" applyBorder="1" applyAlignment="1">
      <alignment horizontal="left" indent="1"/>
    </xf>
    <xf numFmtId="165" fontId="7" fillId="5" borderId="24" xfId="0" applyNumberFormat="1" applyFont="1" applyFill="1" applyBorder="1" applyAlignment="1">
      <alignment horizontal="right"/>
    </xf>
    <xf numFmtId="165" fontId="7" fillId="5" borderId="35" xfId="0" applyNumberFormat="1" applyFont="1" applyFill="1" applyBorder="1"/>
    <xf numFmtId="165" fontId="7" fillId="5" borderId="47" xfId="0" applyNumberFormat="1" applyFont="1" applyFill="1" applyBorder="1"/>
    <xf numFmtId="165" fontId="4" fillId="2" borderId="4" xfId="0" applyNumberFormat="1" applyFont="1" applyFill="1" applyBorder="1" applyAlignment="1">
      <alignment horizontal="right"/>
    </xf>
    <xf numFmtId="165" fontId="7" fillId="0" borderId="5" xfId="0" quotePrefix="1" applyNumberFormat="1" applyFont="1" applyFill="1" applyBorder="1" applyAlignment="1" applyProtection="1">
      <alignment horizontal="right"/>
      <protection locked="0"/>
    </xf>
    <xf numFmtId="165" fontId="4" fillId="5" borderId="10" xfId="0" applyNumberFormat="1" applyFont="1" applyFill="1" applyBorder="1" applyAlignment="1">
      <alignment horizontal="right"/>
    </xf>
    <xf numFmtId="0" fontId="7" fillId="0" borderId="14" xfId="0" applyFont="1" applyFill="1" applyBorder="1"/>
    <xf numFmtId="164" fontId="7" fillId="0" borderId="20" xfId="0" applyNumberFormat="1" applyFont="1" applyFill="1" applyBorder="1" applyProtection="1">
      <protection locked="0"/>
    </xf>
    <xf numFmtId="166" fontId="7" fillId="0" borderId="20" xfId="0" applyNumberFormat="1" applyFont="1" applyFill="1" applyBorder="1" applyProtection="1">
      <protection locked="0"/>
    </xf>
    <xf numFmtId="166" fontId="7" fillId="0" borderId="20" xfId="0" applyNumberFormat="1" applyFont="1" applyFill="1" applyBorder="1" applyAlignment="1" applyProtection="1">
      <alignment horizontal="center"/>
    </xf>
    <xf numFmtId="167" fontId="7" fillId="0" borderId="20" xfId="0" applyNumberFormat="1" applyFont="1" applyFill="1" applyBorder="1" applyAlignment="1" applyProtection="1">
      <alignment horizontal="right"/>
      <protection locked="0"/>
    </xf>
    <xf numFmtId="167" fontId="7" fillId="0" borderId="20" xfId="0" applyNumberFormat="1" applyFont="1" applyFill="1" applyBorder="1" applyAlignment="1">
      <alignment horizontal="right"/>
    </xf>
    <xf numFmtId="168" fontId="7" fillId="0" borderId="20" xfId="0" applyNumberFormat="1" applyFont="1" applyFill="1" applyBorder="1" applyAlignment="1" applyProtection="1">
      <alignment horizontal="right"/>
      <protection locked="0"/>
    </xf>
    <xf numFmtId="165" fontId="7" fillId="0" borderId="19" xfId="0" applyNumberFormat="1" applyFont="1" applyFill="1" applyBorder="1" applyAlignment="1">
      <alignment horizontal="right"/>
    </xf>
    <xf numFmtId="164" fontId="7" fillId="0" borderId="24" xfId="0" applyNumberFormat="1" applyFont="1" applyFill="1" applyBorder="1" applyProtection="1">
      <protection locked="0"/>
    </xf>
    <xf numFmtId="166" fontId="7" fillId="0" borderId="24" xfId="0" applyNumberFormat="1" applyFont="1" applyFill="1" applyBorder="1" applyProtection="1">
      <protection locked="0"/>
    </xf>
    <xf numFmtId="166" fontId="7" fillId="0" borderId="16" xfId="0" applyNumberFormat="1" applyFont="1" applyFill="1" applyBorder="1" applyProtection="1"/>
    <xf numFmtId="168" fontId="7" fillId="0" borderId="20" xfId="0" applyNumberFormat="1" applyFont="1" applyFill="1" applyBorder="1" applyAlignment="1" applyProtection="1">
      <alignment horizontal="right"/>
    </xf>
    <xf numFmtId="166" fontId="7" fillId="0" borderId="25" xfId="0" applyNumberFormat="1" applyFont="1" applyFill="1" applyBorder="1" applyProtection="1">
      <protection locked="0"/>
    </xf>
    <xf numFmtId="164" fontId="7" fillId="0" borderId="19" xfId="0" applyNumberFormat="1" applyFont="1" applyFill="1" applyBorder="1" applyProtection="1">
      <protection locked="0"/>
    </xf>
    <xf numFmtId="166" fontId="7" fillId="0" borderId="16" xfId="0" applyNumberFormat="1" applyFont="1" applyFill="1" applyBorder="1" applyProtection="1">
      <protection locked="0"/>
    </xf>
    <xf numFmtId="167" fontId="7" fillId="0" borderId="26" xfId="0" applyNumberFormat="1" applyFont="1" applyFill="1" applyBorder="1" applyAlignment="1" applyProtection="1">
      <alignment horizontal="right"/>
      <protection locked="0"/>
    </xf>
    <xf numFmtId="167" fontId="7" fillId="0" borderId="25" xfId="0" applyNumberFormat="1" applyFont="1" applyFill="1" applyBorder="1" applyAlignment="1" applyProtection="1">
      <alignment horizontal="right"/>
      <protection locked="0"/>
    </xf>
    <xf numFmtId="167" fontId="7" fillId="0" borderId="25" xfId="0" applyNumberFormat="1" applyFont="1" applyFill="1" applyBorder="1" applyAlignment="1">
      <alignment horizontal="right"/>
    </xf>
    <xf numFmtId="164" fontId="7" fillId="0" borderId="48" xfId="0" applyNumberFormat="1" applyFont="1" applyFill="1" applyBorder="1" applyProtection="1">
      <protection locked="0"/>
    </xf>
    <xf numFmtId="165" fontId="7" fillId="0" borderId="19" xfId="0" applyNumberFormat="1" applyFont="1" applyFill="1" applyBorder="1" applyAlignment="1" applyProtection="1">
      <alignment horizontal="right"/>
    </xf>
    <xf numFmtId="168" fontId="7" fillId="0" borderId="25" xfId="0" applyNumberFormat="1" applyFont="1" applyFill="1" applyBorder="1" applyAlignment="1" applyProtection="1">
      <alignment horizontal="right"/>
      <protection locked="0"/>
    </xf>
    <xf numFmtId="165" fontId="7" fillId="0" borderId="43" xfId="0" applyNumberFormat="1" applyFont="1" applyFill="1" applyBorder="1" applyAlignment="1" applyProtection="1">
      <alignment horizontal="right"/>
    </xf>
    <xf numFmtId="167" fontId="7" fillId="0" borderId="16" xfId="0" applyNumberFormat="1" applyFont="1" applyFill="1" applyBorder="1" applyAlignment="1" applyProtection="1">
      <alignment horizontal="right"/>
      <protection locked="0"/>
    </xf>
    <xf numFmtId="167" fontId="7" fillId="0" borderId="16" xfId="0" applyNumberFormat="1" applyFont="1" applyFill="1" applyBorder="1" applyAlignment="1">
      <alignment horizontal="right"/>
    </xf>
    <xf numFmtId="168" fontId="7" fillId="0" borderId="16" xfId="0" applyNumberFormat="1" applyFont="1" applyFill="1" applyBorder="1" applyAlignment="1" applyProtection="1">
      <alignment horizontal="right"/>
      <protection locked="0"/>
    </xf>
    <xf numFmtId="165" fontId="7" fillId="0" borderId="16" xfId="0" applyNumberFormat="1" applyFont="1" applyFill="1" applyBorder="1" applyAlignment="1" applyProtection="1">
      <alignment horizontal="right"/>
    </xf>
    <xf numFmtId="0" fontId="7" fillId="0" borderId="20" xfId="0" applyFont="1" applyFill="1" applyBorder="1" applyAlignment="1" applyProtection="1">
      <alignment horizontal="left" indent="1"/>
    </xf>
    <xf numFmtId="0" fontId="7" fillId="0" borderId="20" xfId="0" applyFont="1" applyFill="1" applyBorder="1" applyAlignment="1" applyProtection="1">
      <alignment horizontal="left" indent="1"/>
      <protection locked="0"/>
    </xf>
    <xf numFmtId="0" fontId="7" fillId="0" borderId="25" xfId="0" applyFont="1" applyFill="1" applyBorder="1" applyAlignment="1" applyProtection="1">
      <alignment horizontal="left" indent="1"/>
      <protection locked="0"/>
    </xf>
    <xf numFmtId="168" fontId="7" fillId="0" borderId="25" xfId="0" applyNumberFormat="1" applyFont="1" applyFill="1" applyBorder="1" applyAlignment="1" applyProtection="1">
      <alignment horizontal="right"/>
    </xf>
    <xf numFmtId="165" fontId="7" fillId="0" borderId="43" xfId="0" applyNumberFormat="1" applyFont="1" applyFill="1" applyBorder="1" applyAlignment="1">
      <alignment horizontal="right"/>
    </xf>
    <xf numFmtId="0" fontId="7" fillId="0" borderId="19" xfId="0" applyFont="1" applyFill="1" applyBorder="1" applyAlignment="1" applyProtection="1">
      <alignment horizontal="left" indent="1"/>
    </xf>
    <xf numFmtId="0" fontId="7" fillId="0" borderId="20" xfId="0" applyFont="1" applyFill="1" applyBorder="1" applyAlignment="1">
      <alignment horizontal="left" indent="1"/>
    </xf>
    <xf numFmtId="165" fontId="7" fillId="0" borderId="0" xfId="0" applyNumberFormat="1" applyFont="1" applyFill="1" applyBorder="1" applyProtection="1">
      <protection locked="0"/>
    </xf>
    <xf numFmtId="165" fontId="7" fillId="0" borderId="7" xfId="0" applyNumberFormat="1" applyFont="1" applyFill="1" applyBorder="1" applyProtection="1">
      <protection locked="0"/>
    </xf>
    <xf numFmtId="165" fontId="7" fillId="0" borderId="13" xfId="0" applyNumberFormat="1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/>
    <xf numFmtId="0" fontId="0" fillId="0" borderId="1" xfId="0" applyFont="1" applyFill="1" applyBorder="1"/>
    <xf numFmtId="0" fontId="15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/>
    <xf numFmtId="165" fontId="15" fillId="0" borderId="14" xfId="0" applyNumberFormat="1" applyFont="1" applyFill="1" applyBorder="1" applyAlignment="1" applyProtection="1">
      <alignment horizontal="right"/>
      <protection locked="0"/>
    </xf>
    <xf numFmtId="3" fontId="15" fillId="2" borderId="49" xfId="3" applyNumberFormat="1" applyFont="1" applyFill="1" applyBorder="1" applyProtection="1">
      <protection locked="0"/>
    </xf>
    <xf numFmtId="3" fontId="15" fillId="0" borderId="0" xfId="3" applyNumberFormat="1" applyFont="1" applyFill="1" applyBorder="1" applyAlignment="1" applyProtection="1">
      <alignment horizontal="right"/>
    </xf>
    <xf numFmtId="3" fontId="13" fillId="0" borderId="0" xfId="3" applyNumberFormat="1" applyFont="1" applyFill="1" applyBorder="1" applyAlignment="1" applyProtection="1">
      <alignment horizontal="left" indent="3"/>
    </xf>
    <xf numFmtId="3" fontId="15" fillId="2" borderId="49" xfId="3" applyNumberFormat="1" applyFont="1" applyFill="1" applyBorder="1" applyAlignment="1" applyProtection="1">
      <alignment horizontal="right"/>
    </xf>
    <xf numFmtId="3" fontId="15" fillId="2" borderId="49" xfId="3" applyNumberFormat="1" applyFont="1" applyFill="1" applyBorder="1" applyProtection="1"/>
    <xf numFmtId="4" fontId="0" fillId="2" borderId="0" xfId="0" applyNumberFormat="1" applyFont="1" applyFill="1" applyBorder="1"/>
    <xf numFmtId="4" fontId="0" fillId="0" borderId="0" xfId="0" applyNumberFormat="1" applyFont="1" applyBorder="1" applyProtection="1">
      <protection locked="0"/>
    </xf>
    <xf numFmtId="4" fontId="2" fillId="2" borderId="0" xfId="0" applyNumberFormat="1" applyFont="1" applyFill="1" applyBorder="1"/>
    <xf numFmtId="4" fontId="7" fillId="0" borderId="0" xfId="0" applyNumberFormat="1" applyFont="1" applyBorder="1" applyProtection="1">
      <protection locked="0"/>
    </xf>
    <xf numFmtId="4" fontId="0" fillId="0" borderId="0" xfId="0" applyNumberFormat="1" applyFont="1" applyBorder="1"/>
    <xf numFmtId="4" fontId="0" fillId="4" borderId="0" xfId="0" applyNumberFormat="1" applyFont="1" applyFill="1" applyBorder="1"/>
    <xf numFmtId="4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4" fontId="2" fillId="4" borderId="18" xfId="0" applyNumberFormat="1" applyFont="1" applyFill="1" applyBorder="1"/>
    <xf numFmtId="4" fontId="2" fillId="4" borderId="0" xfId="0" applyNumberFormat="1" applyFont="1" applyFill="1" applyBorder="1"/>
    <xf numFmtId="4" fontId="2" fillId="2" borderId="0" xfId="0" applyNumberFormat="1" applyFont="1" applyFill="1" applyBorder="1" applyProtection="1">
      <protection locked="0"/>
    </xf>
    <xf numFmtId="0" fontId="20" fillId="3" borderId="0" xfId="0" applyFont="1" applyFill="1" applyBorder="1"/>
    <xf numFmtId="0" fontId="21" fillId="3" borderId="0" xfId="0" applyFont="1" applyFill="1"/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Protection="1">
      <protection locked="0"/>
    </xf>
    <xf numFmtId="0" fontId="22" fillId="3" borderId="0" xfId="0" applyFont="1" applyFill="1" applyAlignment="1" applyProtection="1">
      <alignment horizontal="right" indent="3"/>
      <protection locked="0"/>
    </xf>
    <xf numFmtId="0" fontId="23" fillId="3" borderId="0" xfId="0" applyFont="1" applyFill="1" applyAlignment="1" applyProtection="1">
      <alignment horizontal="center" vertical="center"/>
      <protection locked="0"/>
    </xf>
    <xf numFmtId="0" fontId="23" fillId="3" borderId="0" xfId="0" applyFont="1" applyFill="1" applyAlignment="1" applyProtection="1">
      <alignment horizontal="right" indent="4"/>
      <protection locked="0"/>
    </xf>
    <xf numFmtId="0" fontId="21" fillId="3" borderId="0" xfId="0" applyFont="1" applyFill="1" applyAlignment="1" applyProtection="1">
      <alignment horizontal="right" indent="4"/>
      <protection locked="0"/>
    </xf>
    <xf numFmtId="0" fontId="21" fillId="3" borderId="0" xfId="0" applyFont="1" applyFill="1" applyAlignment="1" applyProtection="1">
      <alignment horizontal="left" indent="4"/>
      <protection locked="0"/>
    </xf>
    <xf numFmtId="0" fontId="21" fillId="3" borderId="0" xfId="0" applyFont="1" applyFill="1" applyAlignment="1" applyProtection="1">
      <alignment horizontal="left" indent="3"/>
      <protection locked="0"/>
    </xf>
    <xf numFmtId="0" fontId="21" fillId="3" borderId="0" xfId="0" applyFont="1" applyFill="1" applyAlignment="1" applyProtection="1">
      <alignment horizontal="right" indent="2"/>
    </xf>
    <xf numFmtId="0" fontId="21" fillId="3" borderId="0" xfId="0" applyFont="1" applyFill="1" applyProtection="1"/>
    <xf numFmtId="37" fontId="21" fillId="3" borderId="0" xfId="0" applyNumberFormat="1" applyFont="1" applyFill="1" applyProtection="1"/>
    <xf numFmtId="37" fontId="21" fillId="3" borderId="0" xfId="0" applyNumberFormat="1" applyFont="1" applyFill="1" applyProtection="1">
      <protection locked="0"/>
    </xf>
    <xf numFmtId="0" fontId="23" fillId="3" borderId="0" xfId="0" applyFont="1" applyFill="1" applyProtection="1">
      <protection locked="0"/>
    </xf>
    <xf numFmtId="0" fontId="24" fillId="3" borderId="0" xfId="0" applyFont="1" applyFill="1" applyAlignment="1" applyProtection="1">
      <alignment horizontal="center" wrapText="1"/>
      <protection locked="0"/>
    </xf>
    <xf numFmtId="0" fontId="22" fillId="3" borderId="0" xfId="0" applyFont="1" applyFill="1" applyAlignment="1" applyProtection="1">
      <alignment horizontal="center" wrapText="1"/>
      <protection locked="0"/>
    </xf>
    <xf numFmtId="0" fontId="21" fillId="3" borderId="0" xfId="0" applyFont="1" applyFill="1" applyAlignment="1" applyProtection="1">
      <alignment horizontal="right" indent="2"/>
      <protection locked="0"/>
    </xf>
    <xf numFmtId="0" fontId="21" fillId="3" borderId="0" xfId="0" applyFont="1" applyFill="1" applyBorder="1" applyAlignment="1" applyProtection="1">
      <alignment horizontal="center" wrapText="1"/>
    </xf>
    <xf numFmtId="0" fontId="0" fillId="3" borderId="0" xfId="0" applyFont="1" applyFill="1" applyAlignment="1">
      <alignment horizontal="left" indent="1"/>
    </xf>
    <xf numFmtId="0" fontId="0" fillId="3" borderId="0" xfId="0" applyFont="1" applyFill="1"/>
    <xf numFmtId="3" fontId="13" fillId="3" borderId="49" xfId="3" applyNumberFormat="1" applyFont="1" applyFill="1" applyBorder="1" applyAlignment="1" applyProtection="1">
      <alignment horizontal="center"/>
      <protection locked="0"/>
    </xf>
    <xf numFmtId="0" fontId="0" fillId="3" borderId="0" xfId="0" applyFont="1" applyFill="1" applyBorder="1"/>
    <xf numFmtId="169" fontId="13" fillId="3" borderId="0" xfId="1" applyNumberFormat="1" applyFont="1" applyFill="1" applyBorder="1" applyAlignment="1" applyProtection="1">
      <alignment horizontal="right"/>
    </xf>
    <xf numFmtId="0" fontId="25" fillId="3" borderId="0" xfId="6" applyFill="1" applyBorder="1" applyAlignment="1" applyProtection="1">
      <alignment horizontal="left" indent="1"/>
    </xf>
    <xf numFmtId="0" fontId="25" fillId="3" borderId="0" xfId="6" applyFill="1" applyProtection="1"/>
    <xf numFmtId="169" fontId="15" fillId="3" borderId="0" xfId="1" applyNumberFormat="1" applyFont="1" applyFill="1" applyBorder="1" applyProtection="1">
      <protection locked="0"/>
    </xf>
    <xf numFmtId="3" fontId="15" fillId="3" borderId="0" xfId="3" applyNumberFormat="1" applyFont="1" applyFill="1" applyBorder="1" applyProtection="1">
      <protection locked="0"/>
    </xf>
    <xf numFmtId="170" fontId="15" fillId="3" borderId="0" xfId="4" applyNumberFormat="1" applyFont="1" applyFill="1" applyBorder="1" applyAlignment="1" applyProtection="1">
      <alignment horizontal="center" vertical="top"/>
    </xf>
    <xf numFmtId="3" fontId="13" fillId="3" borderId="0" xfId="3" applyNumberFormat="1" applyFont="1" applyFill="1" applyBorder="1" applyAlignment="1" applyProtection="1">
      <alignment horizontal="left" indent="1"/>
    </xf>
    <xf numFmtId="3" fontId="15" fillId="3" borderId="0" xfId="3" applyNumberFormat="1" applyFont="1" applyFill="1" applyBorder="1" applyProtection="1"/>
    <xf numFmtId="0" fontId="1" fillId="9" borderId="8" xfId="9" applyBorder="1" applyAlignment="1">
      <alignment horizontal="left" indent="1"/>
    </xf>
    <xf numFmtId="0" fontId="2" fillId="3" borderId="0" xfId="8" applyFont="1" applyFill="1" applyAlignment="1">
      <alignment horizontal="center" vertical="center" wrapText="1"/>
    </xf>
    <xf numFmtId="0" fontId="2" fillId="8" borderId="13" xfId="8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4" fontId="27" fillId="0" borderId="0" xfId="0" applyNumberFormat="1" applyFont="1" applyProtection="1">
      <protection locked="0"/>
    </xf>
    <xf numFmtId="4" fontId="28" fillId="0" borderId="0" xfId="0" applyNumberFormat="1" applyFont="1" applyProtection="1">
      <protection locked="0"/>
    </xf>
    <xf numFmtId="0" fontId="0" fillId="2" borderId="0" xfId="0" applyFont="1" applyFill="1" applyAlignment="1">
      <alignment horizontal="left" indent="1"/>
    </xf>
    <xf numFmtId="3" fontId="0" fillId="2" borderId="0" xfId="0" applyNumberFormat="1" applyFont="1" applyFill="1"/>
    <xf numFmtId="3" fontId="0" fillId="2" borderId="0" xfId="0" applyNumberFormat="1" applyFont="1" applyFill="1" applyProtection="1">
      <protection hidden="1"/>
    </xf>
    <xf numFmtId="4" fontId="0" fillId="2" borderId="0" xfId="0" applyNumberFormat="1" applyFont="1" applyFill="1"/>
    <xf numFmtId="0" fontId="25" fillId="6" borderId="0" xfId="6"/>
    <xf numFmtId="0" fontId="1" fillId="9" borderId="0" xfId="9"/>
    <xf numFmtId="0" fontId="25" fillId="6" borderId="0" xfId="6" applyBorder="1" applyAlignment="1">
      <alignment horizontal="left"/>
    </xf>
    <xf numFmtId="0" fontId="25" fillId="6" borderId="0" xfId="6" applyAlignment="1">
      <alignment horizontal="right" indent="1"/>
    </xf>
    <xf numFmtId="0" fontId="26" fillId="6" borderId="0" xfId="6" applyFont="1" applyBorder="1" applyAlignment="1">
      <alignment horizontal="left"/>
    </xf>
    <xf numFmtId="0" fontId="26" fillId="6" borderId="0" xfId="6" applyFont="1"/>
    <xf numFmtId="0" fontId="26" fillId="6" borderId="0" xfId="6" applyFont="1" applyAlignment="1">
      <alignment horizontal="right" indent="1"/>
    </xf>
    <xf numFmtId="0" fontId="1" fillId="9" borderId="38" xfId="9" applyBorder="1" applyAlignment="1">
      <alignment horizontal="center"/>
    </xf>
    <xf numFmtId="0" fontId="1" fillId="9" borderId="13" xfId="9" applyBorder="1" applyAlignment="1">
      <alignment horizontal="center"/>
    </xf>
    <xf numFmtId="0" fontId="1" fillId="9" borderId="1" xfId="9" applyBorder="1" applyAlignment="1">
      <alignment horizontal="center"/>
    </xf>
    <xf numFmtId="0" fontId="1" fillId="9" borderId="15" xfId="9" applyBorder="1" applyAlignment="1">
      <alignment horizontal="center"/>
    </xf>
    <xf numFmtId="165" fontId="1" fillId="9" borderId="16" xfId="9" applyNumberFormat="1" applyBorder="1"/>
    <xf numFmtId="165" fontId="1" fillId="9" borderId="18" xfId="9" applyNumberFormat="1" applyBorder="1"/>
    <xf numFmtId="165" fontId="1" fillId="8" borderId="16" xfId="8" applyNumberFormat="1" applyBorder="1"/>
    <xf numFmtId="0" fontId="0" fillId="9" borderId="2" xfId="9" applyFont="1" applyBorder="1" applyAlignment="1">
      <alignment horizontal="center"/>
    </xf>
    <xf numFmtId="0" fontId="0" fillId="9" borderId="38" xfId="9" applyFont="1" applyBorder="1" applyAlignment="1">
      <alignment horizontal="center"/>
    </xf>
    <xf numFmtId="0" fontId="0" fillId="9" borderId="13" xfId="9" applyFont="1" applyBorder="1" applyAlignment="1">
      <alignment horizontal="center"/>
    </xf>
    <xf numFmtId="0" fontId="0" fillId="9" borderId="5" xfId="9" applyFont="1" applyBorder="1" applyAlignment="1">
      <alignment horizontal="center"/>
    </xf>
    <xf numFmtId="0" fontId="0" fillId="9" borderId="0" xfId="9" applyFont="1" applyBorder="1" applyAlignment="1">
      <alignment horizontal="center"/>
    </xf>
    <xf numFmtId="0" fontId="0" fillId="9" borderId="14" xfId="9" applyFont="1" applyBorder="1" applyAlignment="1">
      <alignment horizontal="center"/>
    </xf>
    <xf numFmtId="0" fontId="0" fillId="9" borderId="11" xfId="9" applyFont="1" applyBorder="1" applyAlignment="1">
      <alignment horizontal="center"/>
    </xf>
    <xf numFmtId="0" fontId="0" fillId="9" borderId="1" xfId="9" applyFont="1" applyBorder="1" applyAlignment="1">
      <alignment horizontal="center"/>
    </xf>
    <xf numFmtId="0" fontId="0" fillId="9" borderId="15" xfId="9" applyFont="1" applyBorder="1" applyAlignment="1">
      <alignment horizontal="center"/>
    </xf>
    <xf numFmtId="0" fontId="7" fillId="0" borderId="2" xfId="0" applyFont="1" applyFill="1" applyBorder="1" applyAlignment="1">
      <alignment horizontal="left" indent="1"/>
    </xf>
    <xf numFmtId="165" fontId="7" fillId="0" borderId="38" xfId="0" applyNumberFormat="1" applyFont="1" applyFill="1" applyBorder="1" applyProtection="1">
      <protection locked="0"/>
    </xf>
    <xf numFmtId="165" fontId="7" fillId="0" borderId="13" xfId="0" applyNumberFormat="1" applyFont="1" applyFill="1" applyBorder="1"/>
    <xf numFmtId="165" fontId="15" fillId="0" borderId="14" xfId="0" applyNumberFormat="1" applyFont="1" applyFill="1" applyBorder="1"/>
    <xf numFmtId="165" fontId="7" fillId="0" borderId="14" xfId="0" applyNumberFormat="1" applyFont="1" applyFill="1" applyBorder="1"/>
    <xf numFmtId="0" fontId="0" fillId="9" borderId="8" xfId="9" applyFont="1" applyBorder="1" applyAlignment="1">
      <alignment horizontal="left" indent="1"/>
    </xf>
    <xf numFmtId="0" fontId="0" fillId="9" borderId="18" xfId="9" applyFont="1" applyBorder="1" applyAlignment="1">
      <alignment horizontal="right"/>
    </xf>
    <xf numFmtId="165" fontId="0" fillId="9" borderId="16" xfId="9" applyNumberFormat="1" applyFont="1" applyBorder="1"/>
    <xf numFmtId="165" fontId="0" fillId="9" borderId="18" xfId="9" applyNumberFormat="1" applyFont="1" applyBorder="1"/>
    <xf numFmtId="0" fontId="7" fillId="0" borderId="4" xfId="0" applyFont="1" applyFill="1" applyBorder="1"/>
    <xf numFmtId="165" fontId="7" fillId="0" borderId="2" xfId="0" applyNumberFormat="1" applyFont="1" applyFill="1" applyBorder="1"/>
    <xf numFmtId="165" fontId="7" fillId="0" borderId="4" xfId="0" applyNumberFormat="1" applyFont="1" applyFill="1" applyBorder="1" applyProtection="1">
      <protection locked="0"/>
    </xf>
    <xf numFmtId="0" fontId="7" fillId="0" borderId="7" xfId="0" applyFont="1" applyFill="1" applyBorder="1"/>
    <xf numFmtId="165" fontId="7" fillId="0" borderId="5" xfId="0" applyNumberFormat="1" applyFont="1" applyFill="1" applyBorder="1"/>
    <xf numFmtId="165" fontId="7" fillId="0" borderId="7" xfId="0" applyNumberFormat="1" applyFont="1" applyFill="1" applyBorder="1"/>
    <xf numFmtId="0" fontId="7" fillId="3" borderId="0" xfId="0" applyFont="1" applyFill="1"/>
    <xf numFmtId="0" fontId="1" fillId="3" borderId="0" xfId="0" applyFont="1" applyFill="1"/>
    <xf numFmtId="0" fontId="4" fillId="3" borderId="0" xfId="0" applyFont="1" applyFill="1" applyBorder="1" applyAlignment="1">
      <alignment horizontal="left" indent="1"/>
    </xf>
    <xf numFmtId="0" fontId="7" fillId="3" borderId="0" xfId="0" applyFont="1" applyFill="1" applyBorder="1"/>
    <xf numFmtId="0" fontId="1" fillId="3" borderId="0" xfId="0" applyFont="1" applyFill="1" applyAlignment="1">
      <alignment wrapText="1"/>
    </xf>
    <xf numFmtId="0" fontId="1" fillId="8" borderId="16" xfId="8" applyFont="1" applyBorder="1"/>
    <xf numFmtId="0" fontId="1" fillId="3" borderId="16" xfId="0" applyFont="1" applyFill="1" applyBorder="1"/>
    <xf numFmtId="0" fontId="1" fillId="9" borderId="16" xfId="9" applyFont="1" applyBorder="1"/>
    <xf numFmtId="0" fontId="0" fillId="9" borderId="13" xfId="9" applyFont="1" applyBorder="1" applyAlignment="1">
      <alignment horizontal="left" indent="1"/>
    </xf>
    <xf numFmtId="0" fontId="0" fillId="9" borderId="2" xfId="9" applyFont="1" applyBorder="1" applyAlignment="1">
      <alignment horizontal="right"/>
    </xf>
    <xf numFmtId="0" fontId="0" fillId="9" borderId="38" xfId="9" applyFont="1" applyBorder="1" applyAlignment="1">
      <alignment horizontal="right"/>
    </xf>
    <xf numFmtId="0" fontId="0" fillId="9" borderId="4" xfId="9" applyFont="1" applyBorder="1" applyAlignment="1" applyProtection="1">
      <alignment horizontal="right"/>
    </xf>
    <xf numFmtId="4" fontId="0" fillId="9" borderId="2" xfId="9" applyNumberFormat="1" applyFont="1" applyBorder="1" applyAlignment="1">
      <alignment horizontal="right"/>
    </xf>
    <xf numFmtId="4" fontId="0" fillId="9" borderId="38" xfId="9" applyNumberFormat="1" applyFont="1" applyBorder="1" applyAlignment="1">
      <alignment horizontal="right"/>
    </xf>
    <xf numFmtId="0" fontId="0" fillId="9" borderId="4" xfId="9" applyFont="1" applyBorder="1" applyAlignment="1">
      <alignment horizontal="right"/>
    </xf>
    <xf numFmtId="0" fontId="0" fillId="8" borderId="13" xfId="8" applyFont="1" applyBorder="1" applyAlignment="1">
      <alignment horizontal="left" indent="1"/>
    </xf>
    <xf numFmtId="4" fontId="0" fillId="8" borderId="2" xfId="8" applyNumberFormat="1" applyFont="1" applyBorder="1" applyAlignment="1">
      <alignment horizontal="center"/>
    </xf>
    <xf numFmtId="4" fontId="0" fillId="8" borderId="38" xfId="8" applyNumberFormat="1" applyFont="1" applyBorder="1" applyAlignment="1">
      <alignment horizontal="center"/>
    </xf>
    <xf numFmtId="4" fontId="0" fillId="8" borderId="4" xfId="8" applyNumberFormat="1" applyFont="1" applyBorder="1" applyAlignment="1" applyProtection="1">
      <alignment horizontal="center"/>
    </xf>
    <xf numFmtId="0" fontId="0" fillId="8" borderId="15" xfId="8" applyFont="1" applyBorder="1" applyAlignment="1">
      <alignment horizontal="left" indent="1"/>
    </xf>
    <xf numFmtId="4" fontId="0" fillId="8" borderId="11" xfId="8" applyNumberFormat="1" applyFont="1" applyBorder="1"/>
    <xf numFmtId="4" fontId="0" fillId="8" borderId="1" xfId="8" applyNumberFormat="1" applyFont="1" applyBorder="1"/>
    <xf numFmtId="4" fontId="0" fillId="8" borderId="17" xfId="8" applyNumberFormat="1" applyFont="1" applyBorder="1" applyProtection="1"/>
    <xf numFmtId="4" fontId="0" fillId="8" borderId="17" xfId="8" applyNumberFormat="1" applyFont="1" applyBorder="1"/>
    <xf numFmtId="4" fontId="0" fillId="8" borderId="2" xfId="8" applyNumberFormat="1" applyFont="1" applyBorder="1"/>
    <xf numFmtId="4" fontId="0" fillId="8" borderId="38" xfId="8" applyNumberFormat="1" applyFont="1" applyBorder="1"/>
    <xf numFmtId="4" fontId="0" fillId="8" borderId="4" xfId="8" applyNumberFormat="1" applyFont="1" applyBorder="1" applyProtection="1"/>
    <xf numFmtId="4" fontId="0" fillId="8" borderId="4" xfId="8" applyNumberFormat="1" applyFont="1" applyBorder="1"/>
    <xf numFmtId="0" fontId="0" fillId="8" borderId="16" xfId="8" applyFont="1" applyBorder="1" applyAlignment="1">
      <alignment horizontal="left" indent="1"/>
    </xf>
    <xf numFmtId="4" fontId="0" fillId="8" borderId="8" xfId="8" applyNumberFormat="1" applyFont="1" applyBorder="1"/>
    <xf numFmtId="4" fontId="0" fillId="8" borderId="18" xfId="8" applyNumberFormat="1" applyFont="1" applyBorder="1"/>
    <xf numFmtId="4" fontId="0" fillId="8" borderId="10" xfId="8" applyNumberFormat="1" applyFont="1" applyBorder="1" applyProtection="1"/>
    <xf numFmtId="4" fontId="0" fillId="8" borderId="10" xfId="8" applyNumberFormat="1" applyFont="1" applyBorder="1"/>
    <xf numFmtId="0" fontId="0" fillId="9" borderId="16" xfId="9" applyFont="1" applyBorder="1" applyAlignment="1">
      <alignment horizontal="left" indent="1"/>
    </xf>
    <xf numFmtId="4" fontId="0" fillId="9" borderId="8" xfId="9" applyNumberFormat="1" applyFont="1" applyBorder="1"/>
    <xf numFmtId="4" fontId="0" fillId="9" borderId="18" xfId="9" applyNumberFormat="1" applyFont="1" applyBorder="1"/>
    <xf numFmtId="4" fontId="0" fillId="9" borderId="10" xfId="9" applyNumberFormat="1" applyFont="1" applyBorder="1" applyProtection="1"/>
    <xf numFmtId="4" fontId="0" fillId="9" borderId="10" xfId="9" applyNumberFormat="1" applyFont="1" applyBorder="1"/>
    <xf numFmtId="4" fontId="0" fillId="9" borderId="2" xfId="9" applyNumberFormat="1" applyFont="1" applyBorder="1"/>
    <xf numFmtId="4" fontId="0" fillId="9" borderId="38" xfId="9" applyNumberFormat="1" applyFont="1" applyBorder="1"/>
    <xf numFmtId="4" fontId="0" fillId="9" borderId="4" xfId="9" applyNumberFormat="1" applyFont="1" applyBorder="1" applyProtection="1"/>
    <xf numFmtId="4" fontId="0" fillId="9" borderId="4" xfId="9" applyNumberFormat="1" applyFont="1" applyBorder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</xf>
    <xf numFmtId="0" fontId="0" fillId="9" borderId="5" xfId="9" applyFont="1" applyBorder="1" applyAlignment="1" applyProtection="1">
      <alignment horizontal="left" indent="1"/>
    </xf>
    <xf numFmtId="3" fontId="0" fillId="9" borderId="5" xfId="9" applyNumberFormat="1" applyFont="1" applyBorder="1" applyProtection="1"/>
    <xf numFmtId="3" fontId="0" fillId="9" borderId="6" xfId="9" applyNumberFormat="1" applyFont="1" applyBorder="1" applyProtection="1"/>
    <xf numFmtId="10" fontId="0" fillId="9" borderId="7" xfId="9" applyNumberFormat="1" applyFont="1" applyBorder="1" applyProtection="1"/>
    <xf numFmtId="0" fontId="0" fillId="0" borderId="0" xfId="0" applyFont="1" applyProtection="1"/>
    <xf numFmtId="10" fontId="0" fillId="2" borderId="7" xfId="1" applyNumberFormat="1" applyFont="1" applyFill="1" applyBorder="1" applyProtection="1"/>
    <xf numFmtId="10" fontId="0" fillId="2" borderId="7" xfId="1" applyNumberFormat="1" applyFont="1" applyFill="1" applyBorder="1"/>
    <xf numFmtId="10" fontId="2" fillId="2" borderId="7" xfId="1" applyNumberFormat="1" applyFont="1" applyFill="1" applyBorder="1" applyProtection="1"/>
    <xf numFmtId="3" fontId="0" fillId="9" borderId="5" xfId="9" applyNumberFormat="1" applyFont="1" applyBorder="1" applyProtection="1">
      <protection locked="0"/>
    </xf>
    <xf numFmtId="3" fontId="0" fillId="9" borderId="8" xfId="9" applyNumberFormat="1" applyFont="1" applyBorder="1" applyAlignment="1" applyProtection="1">
      <alignment horizontal="left" indent="1"/>
    </xf>
    <xf numFmtId="3" fontId="0" fillId="9" borderId="8" xfId="9" applyNumberFormat="1" applyFont="1" applyBorder="1" applyProtection="1">
      <protection locked="0"/>
    </xf>
    <xf numFmtId="3" fontId="0" fillId="9" borderId="9" xfId="9" applyNumberFormat="1" applyFont="1" applyBorder="1" applyProtection="1"/>
    <xf numFmtId="10" fontId="0" fillId="9" borderId="10" xfId="9" applyNumberFormat="1" applyFont="1" applyBorder="1" applyProtection="1"/>
    <xf numFmtId="10" fontId="4" fillId="2" borderId="7" xfId="1" applyNumberFormat="1" applyFont="1" applyFill="1" applyBorder="1" applyProtection="1"/>
    <xf numFmtId="3" fontId="0" fillId="9" borderId="2" xfId="9" applyNumberFormat="1" applyFont="1" applyBorder="1" applyAlignment="1" applyProtection="1">
      <alignment horizontal="left" indent="1"/>
    </xf>
    <xf numFmtId="0" fontId="0" fillId="9" borderId="16" xfId="9" applyFont="1" applyBorder="1" applyAlignment="1" applyProtection="1">
      <alignment horizontal="left" indent="1"/>
    </xf>
    <xf numFmtId="10" fontId="2" fillId="2" borderId="7" xfId="1" applyNumberFormat="1" applyFont="1" applyFill="1" applyBorder="1"/>
    <xf numFmtId="0" fontId="0" fillId="0" borderId="0" xfId="0" applyFont="1" applyProtection="1">
      <protection locked="0"/>
    </xf>
    <xf numFmtId="165" fontId="1" fillId="8" borderId="10" xfId="8" applyNumberFormat="1" applyBorder="1"/>
    <xf numFmtId="0" fontId="1" fillId="9" borderId="10" xfId="9" applyBorder="1" applyAlignment="1">
      <alignment horizontal="right"/>
    </xf>
    <xf numFmtId="165" fontId="1" fillId="9" borderId="8" xfId="9" applyNumberFormat="1" applyBorder="1"/>
    <xf numFmtId="165" fontId="1" fillId="9" borderId="10" xfId="9" applyNumberFormat="1" applyBorder="1"/>
    <xf numFmtId="165" fontId="1" fillId="9" borderId="15" xfId="9" applyNumberFormat="1" applyBorder="1"/>
    <xf numFmtId="0" fontId="4" fillId="3" borderId="0" xfId="0" applyFont="1" applyFill="1" applyBorder="1" applyAlignment="1">
      <alignment horizontal="left"/>
    </xf>
    <xf numFmtId="165" fontId="7" fillId="3" borderId="0" xfId="0" applyNumberFormat="1" applyFont="1" applyFill="1" applyBorder="1" applyAlignment="1">
      <alignment horizontal="left" indent="1"/>
    </xf>
    <xf numFmtId="0" fontId="0" fillId="3" borderId="0" xfId="0" applyFont="1" applyFill="1" applyBorder="1" applyAlignment="1"/>
    <xf numFmtId="0" fontId="7" fillId="3" borderId="0" xfId="0" applyFont="1" applyFill="1" applyBorder="1" applyAlignment="1">
      <alignment horizontal="left" indent="1"/>
    </xf>
    <xf numFmtId="165" fontId="7" fillId="3" borderId="0" xfId="0" applyNumberFormat="1" applyFont="1" applyFill="1" applyBorder="1" applyAlignment="1">
      <alignment horizontal="right"/>
    </xf>
    <xf numFmtId="0" fontId="0" fillId="3" borderId="0" xfId="0" applyFont="1" applyFill="1" applyAlignment="1"/>
    <xf numFmtId="0" fontId="1" fillId="9" borderId="16" xfId="9" applyBorder="1" applyAlignment="1">
      <alignment horizontal="center"/>
    </xf>
    <xf numFmtId="0" fontId="1" fillId="8" borderId="16" xfId="8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165" fontId="7" fillId="3" borderId="8" xfId="0" applyNumberFormat="1" applyFont="1" applyFill="1" applyBorder="1" applyProtection="1">
      <protection locked="0"/>
    </xf>
    <xf numFmtId="165" fontId="7" fillId="3" borderId="18" xfId="0" applyNumberFormat="1" applyFont="1" applyFill="1" applyBorder="1" applyProtection="1">
      <protection locked="0"/>
    </xf>
    <xf numFmtId="165" fontId="7" fillId="3" borderId="10" xfId="0" applyNumberFormat="1" applyFont="1" applyFill="1" applyBorder="1" applyProtection="1">
      <protection locked="0"/>
    </xf>
    <xf numFmtId="0" fontId="0" fillId="3" borderId="0" xfId="0" applyFill="1"/>
    <xf numFmtId="0" fontId="7" fillId="3" borderId="0" xfId="0" applyFont="1" applyFill="1" applyBorder="1" applyAlignment="1">
      <alignment horizontal="center"/>
    </xf>
    <xf numFmtId="165" fontId="7" fillId="3" borderId="0" xfId="0" applyNumberFormat="1" applyFont="1" applyFill="1" applyBorder="1"/>
    <xf numFmtId="0" fontId="12" fillId="3" borderId="0" xfId="0" applyFont="1" applyFill="1" applyBorder="1" applyAlignment="1">
      <alignment horizontal="left"/>
    </xf>
    <xf numFmtId="0" fontId="9" fillId="3" borderId="0" xfId="0" applyFont="1" applyFill="1" applyAlignment="1"/>
    <xf numFmtId="14" fontId="3" fillId="3" borderId="0" xfId="0" applyNumberFormat="1" applyFont="1" applyFill="1" applyAlignment="1" applyProtection="1">
      <alignment horizontal="center"/>
      <protection locked="0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14" fontId="13" fillId="3" borderId="0" xfId="0" applyNumberFormat="1" applyFont="1" applyFill="1" applyAlignment="1" applyProtection="1">
      <alignment horizontal="center"/>
      <protection locked="0"/>
    </xf>
    <xf numFmtId="0" fontId="1" fillId="8" borderId="0" xfId="8" applyBorder="1" applyAlignment="1"/>
    <xf numFmtId="0" fontId="1" fillId="9" borderId="0" xfId="9" applyAlignment="1">
      <alignment horizontal="left" indent="1"/>
    </xf>
    <xf numFmtId="0" fontId="1" fillId="9" borderId="0" xfId="9" applyAlignment="1"/>
    <xf numFmtId="0" fontId="1" fillId="9" borderId="0" xfId="9" applyBorder="1" applyAlignment="1"/>
    <xf numFmtId="0" fontId="1" fillId="8" borderId="2" xfId="8" applyBorder="1" applyAlignment="1">
      <alignment horizontal="center"/>
    </xf>
    <xf numFmtId="0" fontId="1" fillId="8" borderId="13" xfId="8" applyBorder="1" applyAlignment="1">
      <alignment horizontal="center"/>
    </xf>
    <xf numFmtId="0" fontId="1" fillId="8" borderId="4" xfId="8" applyBorder="1" applyAlignment="1">
      <alignment horizontal="center"/>
    </xf>
    <xf numFmtId="0" fontId="1" fillId="8" borderId="11" xfId="8" applyBorder="1" applyAlignment="1">
      <alignment horizontal="center"/>
    </xf>
    <xf numFmtId="0" fontId="1" fillId="8" borderId="15" xfId="8" applyBorder="1" applyAlignment="1">
      <alignment horizontal="center"/>
    </xf>
    <xf numFmtId="0" fontId="1" fillId="8" borderId="17" xfId="8" applyBorder="1" applyAlignment="1">
      <alignment horizontal="center"/>
    </xf>
    <xf numFmtId="0" fontId="1" fillId="8" borderId="8" xfId="8" applyBorder="1" applyAlignment="1">
      <alignment horizontal="center"/>
    </xf>
    <xf numFmtId="0" fontId="1" fillId="8" borderId="0" xfId="8" applyBorder="1" applyAlignment="1">
      <alignment horizontal="left" indent="1"/>
    </xf>
    <xf numFmtId="0" fontId="1" fillId="8" borderId="0" xfId="8" applyBorder="1"/>
    <xf numFmtId="0" fontId="1" fillId="8" borderId="18" xfId="8" applyBorder="1" applyAlignment="1">
      <alignment horizontal="center"/>
    </xf>
    <xf numFmtId="166" fontId="1" fillId="8" borderId="16" xfId="8" applyNumberFormat="1" applyBorder="1" applyAlignment="1">
      <alignment horizontal="center"/>
    </xf>
    <xf numFmtId="0" fontId="1" fillId="8" borderId="10" xfId="8" applyBorder="1"/>
    <xf numFmtId="0" fontId="4" fillId="3" borderId="0" xfId="0" applyFont="1" applyFill="1" applyBorder="1" applyAlignment="1">
      <alignment horizontal="center"/>
    </xf>
    <xf numFmtId="0" fontId="0" fillId="3" borderId="0" xfId="0" applyFont="1" applyFill="1" applyProtection="1"/>
    <xf numFmtId="0" fontId="26" fillId="6" borderId="0" xfId="6" applyFont="1" applyAlignment="1">
      <alignment horizontal="left" indent="2"/>
    </xf>
    <xf numFmtId="0" fontId="2" fillId="3" borderId="0" xfId="0" applyFont="1" applyFill="1"/>
    <xf numFmtId="0" fontId="17" fillId="3" borderId="0" xfId="0" applyFont="1" applyFill="1" applyBorder="1" applyAlignment="1">
      <alignment horizontal="left"/>
    </xf>
    <xf numFmtId="0" fontId="1" fillId="8" borderId="23" xfId="8" applyBorder="1" applyAlignment="1">
      <alignment horizontal="left"/>
    </xf>
    <xf numFmtId="0" fontId="1" fillId="9" borderId="37" xfId="9" applyBorder="1" applyAlignment="1">
      <alignment horizontal="left" indent="1"/>
    </xf>
    <xf numFmtId="0" fontId="1" fillId="9" borderId="39" xfId="9" applyBorder="1" applyAlignment="1">
      <alignment horizontal="center"/>
    </xf>
    <xf numFmtId="0" fontId="1" fillId="9" borderId="33" xfId="9" applyBorder="1"/>
    <xf numFmtId="0" fontId="1" fillId="9" borderId="33" xfId="9" applyBorder="1" applyAlignment="1">
      <alignment horizontal="center"/>
    </xf>
    <xf numFmtId="166" fontId="1" fillId="9" borderId="42" xfId="9" applyNumberFormat="1" applyBorder="1" applyAlignment="1">
      <alignment horizontal="center"/>
    </xf>
    <xf numFmtId="166" fontId="1" fillId="9" borderId="33" xfId="9" applyNumberFormat="1" applyBorder="1" applyAlignment="1">
      <alignment horizontal="center"/>
    </xf>
    <xf numFmtId="166" fontId="1" fillId="9" borderId="39" xfId="9" applyNumberFormat="1" applyBorder="1" applyAlignment="1">
      <alignment horizontal="center"/>
    </xf>
    <xf numFmtId="0" fontId="1" fillId="9" borderId="34" xfId="9" applyBorder="1" applyAlignment="1">
      <alignment horizontal="center"/>
    </xf>
    <xf numFmtId="0" fontId="1" fillId="9" borderId="40" xfId="9" applyBorder="1" applyAlignment="1">
      <alignment horizontal="left" indent="1"/>
    </xf>
    <xf numFmtId="0" fontId="1" fillId="9" borderId="31" xfId="9" applyBorder="1" applyAlignment="1">
      <alignment horizontal="center"/>
    </xf>
    <xf numFmtId="0" fontId="1" fillId="9" borderId="29" xfId="9" applyBorder="1" applyAlignment="1">
      <alignment horizontal="center"/>
    </xf>
    <xf numFmtId="166" fontId="1" fillId="9" borderId="29" xfId="9" applyNumberFormat="1" applyBorder="1" applyAlignment="1">
      <alignment horizontal="center"/>
    </xf>
    <xf numFmtId="166" fontId="1" fillId="9" borderId="41" xfId="9" applyNumberFormat="1" applyBorder="1" applyAlignment="1">
      <alignment horizontal="center"/>
    </xf>
    <xf numFmtId="166" fontId="1" fillId="9" borderId="31" xfId="9" applyNumberFormat="1" applyBorder="1" applyAlignment="1">
      <alignment horizontal="center"/>
    </xf>
    <xf numFmtId="0" fontId="1" fillId="9" borderId="30" xfId="9" applyBorder="1" applyAlignment="1">
      <alignment horizontal="center"/>
    </xf>
    <xf numFmtId="167" fontId="1" fillId="8" borderId="16" xfId="8" applyNumberFormat="1" applyBorder="1" applyAlignment="1">
      <alignment horizontal="right"/>
    </xf>
    <xf numFmtId="165" fontId="1" fillId="8" borderId="16" xfId="8" applyNumberFormat="1" applyBorder="1" applyAlignment="1">
      <alignment horizontal="right"/>
    </xf>
    <xf numFmtId="166" fontId="4" fillId="3" borderId="48" xfId="0" applyNumberFormat="1" applyFont="1" applyFill="1" applyBorder="1" applyAlignment="1">
      <alignment horizontal="left" indent="1"/>
    </xf>
    <xf numFmtId="166" fontId="4" fillId="3" borderId="48" xfId="0" applyNumberFormat="1" applyFont="1" applyFill="1" applyBorder="1" applyAlignment="1">
      <alignment horizontal="right"/>
    </xf>
    <xf numFmtId="166" fontId="4" fillId="3" borderId="48" xfId="0" applyNumberFormat="1" applyFont="1" applyFill="1" applyBorder="1" applyAlignment="1"/>
    <xf numFmtId="0" fontId="4" fillId="3" borderId="0" xfId="0" applyFont="1" applyFill="1" applyBorder="1"/>
    <xf numFmtId="0" fontId="2" fillId="8" borderId="23" xfId="8" applyFont="1" applyBorder="1" applyAlignment="1">
      <alignment horizontal="left" indent="1"/>
    </xf>
    <xf numFmtId="0" fontId="2" fillId="8" borderId="23" xfId="8" applyFont="1" applyBorder="1" applyAlignment="1">
      <alignment horizontal="left"/>
    </xf>
    <xf numFmtId="167" fontId="4" fillId="3" borderId="16" xfId="0" applyNumberFormat="1" applyFont="1" applyFill="1" applyBorder="1" applyAlignment="1">
      <alignment horizontal="right"/>
    </xf>
    <xf numFmtId="165" fontId="4" fillId="3" borderId="16" xfId="0" applyNumberFormat="1" applyFont="1" applyFill="1" applyBorder="1" applyAlignment="1">
      <alignment horizontal="right"/>
    </xf>
    <xf numFmtId="0" fontId="25" fillId="3" borderId="0" xfId="7" applyFill="1" applyProtection="1"/>
    <xf numFmtId="0" fontId="25" fillId="3" borderId="0" xfId="6" applyFill="1" applyBorder="1" applyAlignment="1" applyProtection="1">
      <alignment horizontal="center" vertical="top"/>
    </xf>
    <xf numFmtId="3" fontId="15" fillId="3" borderId="0" xfId="3" applyNumberFormat="1" applyFont="1" applyFill="1" applyBorder="1" applyAlignment="1" applyProtection="1">
      <alignment horizontal="right"/>
    </xf>
    <xf numFmtId="0" fontId="26" fillId="3" borderId="0" xfId="6" applyFont="1" applyFill="1" applyBorder="1" applyAlignment="1" applyProtection="1">
      <alignment horizontal="left" indent="1"/>
    </xf>
    <xf numFmtId="3" fontId="13" fillId="3" borderId="0" xfId="3" applyNumberFormat="1" applyFont="1" applyFill="1" applyBorder="1" applyAlignment="1" applyProtection="1">
      <alignment horizontal="left" indent="2"/>
    </xf>
    <xf numFmtId="3" fontId="13" fillId="3" borderId="0" xfId="3" applyNumberFormat="1" applyFont="1" applyFill="1" applyBorder="1" applyAlignment="1" applyProtection="1">
      <alignment horizontal="left" indent="3"/>
    </xf>
    <xf numFmtId="3" fontId="15" fillId="3" borderId="0" xfId="3" applyNumberFormat="1" applyFont="1" applyFill="1" applyBorder="1" applyAlignment="1" applyProtection="1">
      <alignment horizontal="left" indent="4"/>
    </xf>
    <xf numFmtId="3" fontId="15" fillId="3" borderId="0" xfId="3" applyNumberFormat="1" applyFont="1" applyFill="1" applyBorder="1" applyAlignment="1" applyProtection="1">
      <alignment horizontal="right" indent="4"/>
    </xf>
    <xf numFmtId="3" fontId="15" fillId="3" borderId="0" xfId="3" applyNumberFormat="1" applyFont="1" applyFill="1" applyBorder="1" applyAlignment="1" applyProtection="1">
      <alignment horizontal="left" indent="5"/>
    </xf>
    <xf numFmtId="0" fontId="25" fillId="6" borderId="0" xfId="6" applyAlignment="1">
      <alignment horizontal="left" indent="1"/>
    </xf>
    <xf numFmtId="0" fontId="7" fillId="3" borderId="5" xfId="0" applyFont="1" applyFill="1" applyBorder="1" applyAlignment="1">
      <alignment horizontal="left" indent="1"/>
    </xf>
    <xf numFmtId="165" fontId="7" fillId="3" borderId="14" xfId="0" applyNumberFormat="1" applyFont="1" applyFill="1" applyBorder="1" applyAlignment="1" applyProtection="1">
      <alignment horizontal="right"/>
      <protection locked="0"/>
    </xf>
    <xf numFmtId="165" fontId="7" fillId="3" borderId="14" xfId="0" applyNumberFormat="1" applyFont="1" applyFill="1" applyBorder="1" applyProtection="1">
      <protection locked="0"/>
    </xf>
    <xf numFmtId="165" fontId="7" fillId="3" borderId="21" xfId="0" applyNumberFormat="1" applyFont="1" applyFill="1" applyBorder="1" applyProtection="1">
      <protection locked="0"/>
    </xf>
    <xf numFmtId="165" fontId="7" fillId="3" borderId="24" xfId="0" applyNumberFormat="1" applyFont="1" applyFill="1" applyBorder="1" applyProtection="1">
      <protection locked="0"/>
    </xf>
    <xf numFmtId="165" fontId="7" fillId="3" borderId="22" xfId="0" applyNumberFormat="1" applyFont="1" applyFill="1" applyBorder="1" applyProtection="1">
      <protection locked="0"/>
    </xf>
    <xf numFmtId="165" fontId="7" fillId="3" borderId="24" xfId="0" applyNumberFormat="1" applyFont="1" applyFill="1" applyBorder="1" applyAlignment="1" applyProtection="1">
      <alignment horizontal="right"/>
      <protection locked="0"/>
    </xf>
    <xf numFmtId="0" fontId="7" fillId="3" borderId="11" xfId="0" applyFont="1" applyFill="1" applyBorder="1" applyAlignment="1">
      <alignment horizontal="left" indent="1"/>
    </xf>
    <xf numFmtId="165" fontId="7" fillId="3" borderId="15" xfId="0" applyNumberFormat="1" applyFont="1" applyFill="1" applyBorder="1" applyAlignment="1" applyProtection="1">
      <alignment horizontal="right"/>
      <protection locked="0"/>
    </xf>
    <xf numFmtId="165" fontId="7" fillId="3" borderId="41" xfId="0" applyNumberFormat="1" applyFont="1" applyFill="1" applyBorder="1" applyAlignment="1" applyProtection="1">
      <alignment horizontal="right"/>
      <protection locked="0"/>
    </xf>
    <xf numFmtId="165" fontId="7" fillId="3" borderId="29" xfId="0" applyNumberFormat="1" applyFont="1" applyFill="1" applyBorder="1" applyAlignment="1" applyProtection="1">
      <alignment horizontal="right"/>
      <protection locked="0"/>
    </xf>
    <xf numFmtId="0" fontId="2" fillId="8" borderId="2" xfId="8" applyFont="1" applyBorder="1" applyAlignment="1">
      <alignment horizontal="left" indent="1"/>
    </xf>
    <xf numFmtId="165" fontId="2" fillId="8" borderId="13" xfId="8" applyNumberFormat="1" applyFont="1" applyBorder="1"/>
    <xf numFmtId="165" fontId="2" fillId="8" borderId="42" xfId="8" applyNumberFormat="1" applyFont="1" applyBorder="1"/>
    <xf numFmtId="165" fontId="2" fillId="8" borderId="33" xfId="8" applyNumberFormat="1" applyFont="1" applyBorder="1"/>
    <xf numFmtId="165" fontId="2" fillId="8" borderId="34" xfId="8" applyNumberFormat="1" applyFont="1" applyBorder="1"/>
    <xf numFmtId="0" fontId="2" fillId="8" borderId="5" xfId="8" applyFont="1" applyBorder="1" applyAlignment="1">
      <alignment horizontal="left" indent="1"/>
    </xf>
    <xf numFmtId="165" fontId="2" fillId="8" borderId="14" xfId="8" applyNumberFormat="1" applyFont="1" applyBorder="1"/>
    <xf numFmtId="165" fontId="2" fillId="8" borderId="21" xfId="8" applyNumberFormat="1" applyFont="1" applyBorder="1"/>
    <xf numFmtId="165" fontId="2" fillId="8" borderId="24" xfId="8" applyNumberFormat="1" applyFont="1" applyBorder="1"/>
    <xf numFmtId="165" fontId="2" fillId="8" borderId="35" xfId="8" applyNumberFormat="1" applyFont="1" applyBorder="1"/>
    <xf numFmtId="165" fontId="2" fillId="8" borderId="14" xfId="8" applyNumberFormat="1" applyFont="1" applyBorder="1" applyProtection="1"/>
    <xf numFmtId="165" fontId="2" fillId="8" borderId="21" xfId="8" applyNumberFormat="1" applyFont="1" applyBorder="1" applyProtection="1"/>
    <xf numFmtId="165" fontId="2" fillId="8" borderId="24" xfId="8" applyNumberFormat="1" applyFont="1" applyBorder="1" applyProtection="1"/>
    <xf numFmtId="0" fontId="2" fillId="9" borderId="44" xfId="9" applyFont="1" applyBorder="1" applyAlignment="1">
      <alignment horizontal="left" indent="1"/>
    </xf>
    <xf numFmtId="165" fontId="2" fillId="9" borderId="45" xfId="9" applyNumberFormat="1" applyFont="1" applyBorder="1" applyAlignment="1">
      <alignment horizontal="right"/>
    </xf>
    <xf numFmtId="165" fontId="2" fillId="9" borderId="33" xfId="9" applyNumberFormat="1" applyFont="1" applyBorder="1" applyAlignment="1">
      <alignment horizontal="right"/>
    </xf>
    <xf numFmtId="165" fontId="2" fillId="9" borderId="46" xfId="9" applyNumberFormat="1" applyFont="1" applyBorder="1" applyAlignment="1">
      <alignment horizontal="right"/>
    </xf>
    <xf numFmtId="0" fontId="2" fillId="9" borderId="16" xfId="9" applyFont="1" applyBorder="1" applyAlignment="1">
      <alignment horizontal="left" indent="1"/>
    </xf>
    <xf numFmtId="165" fontId="2" fillId="9" borderId="16" xfId="9" applyNumberFormat="1" applyFont="1" applyBorder="1" applyAlignment="1">
      <alignment horizontal="right"/>
    </xf>
    <xf numFmtId="165" fontId="2" fillId="8" borderId="13" xfId="8" applyNumberFormat="1" applyFont="1" applyBorder="1" applyProtection="1"/>
    <xf numFmtId="165" fontId="2" fillId="8" borderId="42" xfId="8" applyNumberFormat="1" applyFont="1" applyBorder="1" applyProtection="1"/>
    <xf numFmtId="165" fontId="2" fillId="8" borderId="33" xfId="8" applyNumberFormat="1" applyFont="1" applyBorder="1" applyProtection="1"/>
    <xf numFmtId="0" fontId="2" fillId="8" borderId="36" xfId="8" applyFont="1" applyBorder="1" applyAlignment="1">
      <alignment horizontal="left" indent="1"/>
    </xf>
    <xf numFmtId="165" fontId="2" fillId="8" borderId="21" xfId="8" applyNumberFormat="1" applyFont="1" applyBorder="1" applyAlignment="1" applyProtection="1">
      <alignment horizontal="right"/>
      <protection locked="0"/>
    </xf>
    <xf numFmtId="165" fontId="2" fillId="8" borderId="24" xfId="8" applyNumberFormat="1" applyFont="1" applyBorder="1" applyAlignment="1" applyProtection="1">
      <alignment horizontal="right"/>
      <protection locked="0"/>
    </xf>
    <xf numFmtId="165" fontId="2" fillId="8" borderId="24" xfId="8" applyNumberFormat="1" applyFont="1" applyBorder="1" applyProtection="1">
      <protection locked="0"/>
    </xf>
    <xf numFmtId="165" fontId="2" fillId="8" borderId="14" xfId="8" applyNumberFormat="1" applyFont="1" applyBorder="1" applyAlignment="1" applyProtection="1">
      <alignment horizontal="right"/>
      <protection locked="0"/>
    </xf>
    <xf numFmtId="165" fontId="2" fillId="8" borderId="35" xfId="8" applyNumberFormat="1" applyFont="1" applyBorder="1" applyAlignment="1">
      <alignment horizontal="right"/>
    </xf>
    <xf numFmtId="0" fontId="2" fillId="8" borderId="40" xfId="8" applyFont="1" applyBorder="1" applyAlignment="1">
      <alignment horizontal="left" indent="1"/>
    </xf>
    <xf numFmtId="165" fontId="2" fillId="8" borderId="41" xfId="8" applyNumberFormat="1" applyFont="1" applyBorder="1" applyProtection="1">
      <protection locked="0"/>
    </xf>
    <xf numFmtId="165" fontId="2" fillId="8" borderId="29" xfId="8" applyNumberFormat="1" applyFont="1" applyBorder="1" applyProtection="1">
      <protection locked="0"/>
    </xf>
    <xf numFmtId="165" fontId="2" fillId="8" borderId="29" xfId="8" applyNumberFormat="1" applyFont="1" applyBorder="1" applyAlignment="1" applyProtection="1">
      <alignment horizontal="right"/>
      <protection locked="0"/>
    </xf>
    <xf numFmtId="165" fontId="2" fillId="8" borderId="30" xfId="8" applyNumberFormat="1" applyFont="1" applyBorder="1" applyAlignment="1">
      <alignment horizontal="right"/>
    </xf>
    <xf numFmtId="0" fontId="2" fillId="9" borderId="32" xfId="9" applyFont="1" applyBorder="1" applyAlignment="1">
      <alignment horizontal="left" indent="1"/>
    </xf>
    <xf numFmtId="165" fontId="2" fillId="9" borderId="28" xfId="9" applyNumberFormat="1" applyFont="1" applyBorder="1" applyAlignment="1">
      <alignment horizontal="right"/>
    </xf>
    <xf numFmtId="165" fontId="2" fillId="9" borderId="27" xfId="9" applyNumberFormat="1" applyFont="1" applyBorder="1" applyAlignment="1">
      <alignment horizontal="right"/>
    </xf>
    <xf numFmtId="0" fontId="2" fillId="9" borderId="37" xfId="9" applyFont="1" applyBorder="1" applyAlignment="1">
      <alignment horizontal="left" indent="1"/>
    </xf>
    <xf numFmtId="0" fontId="2" fillId="9" borderId="33" xfId="9" applyFont="1" applyBorder="1"/>
    <xf numFmtId="0" fontId="2" fillId="9" borderId="33" xfId="9" applyFont="1" applyBorder="1" applyAlignment="1">
      <alignment horizontal="center"/>
    </xf>
    <xf numFmtId="0" fontId="2" fillId="9" borderId="4" xfId="9" applyFont="1" applyBorder="1" applyAlignment="1">
      <alignment horizontal="center"/>
    </xf>
    <xf numFmtId="0" fontId="2" fillId="9" borderId="36" xfId="9" applyFont="1" applyBorder="1" applyAlignment="1">
      <alignment horizontal="left" indent="1"/>
    </xf>
    <xf numFmtId="0" fontId="2" fillId="9" borderId="24" xfId="9" applyFont="1" applyBorder="1" applyAlignment="1">
      <alignment horizontal="center"/>
    </xf>
    <xf numFmtId="0" fontId="2" fillId="9" borderId="7" xfId="9" applyFont="1" applyBorder="1" applyAlignment="1">
      <alignment horizontal="center"/>
    </xf>
    <xf numFmtId="0" fontId="2" fillId="9" borderId="40" xfId="9" applyFont="1" applyBorder="1" applyAlignment="1">
      <alignment horizontal="left" indent="1"/>
    </xf>
    <xf numFmtId="0" fontId="2" fillId="9" borderId="29" xfId="9" applyFont="1" applyBorder="1"/>
    <xf numFmtId="0" fontId="2" fillId="9" borderId="29" xfId="9" applyFont="1" applyBorder="1" applyAlignment="1">
      <alignment horizontal="center"/>
    </xf>
    <xf numFmtId="0" fontId="2" fillId="9" borderId="17" xfId="9" applyFont="1" applyBorder="1" applyAlignment="1">
      <alignment horizontal="center"/>
    </xf>
    <xf numFmtId="0" fontId="2" fillId="3" borderId="0" xfId="9" applyFont="1" applyFill="1" applyBorder="1" applyAlignment="1">
      <alignment horizontal="center"/>
    </xf>
    <xf numFmtId="0" fontId="20" fillId="3" borderId="16" xfId="0" applyFont="1" applyFill="1" applyBorder="1"/>
    <xf numFmtId="0" fontId="1" fillId="9" borderId="16" xfId="9" applyBorder="1"/>
    <xf numFmtId="0" fontId="23" fillId="3" borderId="0" xfId="0" applyFont="1" applyFill="1" applyBorder="1" applyAlignment="1" applyProtection="1">
      <alignment horizontal="center" vertical="center"/>
      <protection locked="0"/>
    </xf>
    <xf numFmtId="0" fontId="1" fillId="3" borderId="0" xfId="9" applyFill="1" applyBorder="1"/>
    <xf numFmtId="0" fontId="30" fillId="0" borderId="16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right" vertical="top" wrapText="1"/>
    </xf>
    <xf numFmtId="0" fontId="0" fillId="3" borderId="0" xfId="0" applyFill="1" applyAlignment="1">
      <alignment horizontal="justify" wrapText="1"/>
    </xf>
    <xf numFmtId="0" fontId="29" fillId="3" borderId="0" xfId="0" applyFont="1" applyFill="1" applyAlignment="1">
      <alignment horizontal="center" wrapText="1"/>
    </xf>
    <xf numFmtId="0" fontId="1" fillId="3" borderId="0" xfId="9" applyFill="1" applyAlignment="1">
      <alignment horizontal="justify" wrapText="1"/>
    </xf>
    <xf numFmtId="0" fontId="29" fillId="3" borderId="0" xfId="0" applyFont="1" applyFill="1" applyBorder="1" applyAlignment="1">
      <alignment wrapText="1"/>
    </xf>
    <xf numFmtId="0" fontId="1" fillId="9" borderId="16" xfId="9" applyBorder="1" applyAlignment="1">
      <alignment horizontal="center" wrapText="1"/>
    </xf>
    <xf numFmtId="0" fontId="1" fillId="8" borderId="16" xfId="8" applyBorder="1" applyAlignment="1">
      <alignment horizontal="center" wrapText="1"/>
    </xf>
    <xf numFmtId="0" fontId="30" fillId="10" borderId="16" xfId="0" applyFont="1" applyFill="1" applyBorder="1" applyAlignment="1">
      <alignment horizontal="center" wrapText="1"/>
    </xf>
    <xf numFmtId="0" fontId="31" fillId="10" borderId="16" xfId="0" applyFont="1" applyFill="1" applyBorder="1" applyAlignment="1">
      <alignment horizontal="center" wrapText="1"/>
    </xf>
    <xf numFmtId="0" fontId="15" fillId="3" borderId="0" xfId="0" applyFont="1" applyFill="1" applyAlignment="1">
      <alignment horizontal="left" indent="3"/>
    </xf>
    <xf numFmtId="0" fontId="0" fillId="3" borderId="0" xfId="0" applyFont="1" applyFill="1" applyAlignment="1">
      <alignment horizontal="left" indent="3"/>
    </xf>
    <xf numFmtId="0" fontId="15" fillId="3" borderId="0" xfId="0" applyFont="1" applyFill="1"/>
    <xf numFmtId="0" fontId="16" fillId="3" borderId="0" xfId="0" applyFont="1" applyFill="1" applyAlignment="1">
      <alignment horizontal="left" indent="3"/>
    </xf>
    <xf numFmtId="0" fontId="14" fillId="3" borderId="0" xfId="0" applyFont="1" applyFill="1" applyAlignment="1">
      <alignment horizontal="left" indent="3"/>
    </xf>
    <xf numFmtId="0" fontId="0" fillId="3" borderId="0" xfId="0" applyFill="1" applyAlignment="1">
      <alignment horizontal="left" indent="3"/>
    </xf>
    <xf numFmtId="0" fontId="1" fillId="9" borderId="0" xfId="9" applyAlignment="1">
      <alignment horizontal="left" indent="3"/>
    </xf>
    <xf numFmtId="0" fontId="25" fillId="6" borderId="0" xfId="6" applyAlignment="1">
      <alignment horizontal="left" indent="3"/>
    </xf>
    <xf numFmtId="0" fontId="4" fillId="3" borderId="0" xfId="10" applyFont="1" applyFill="1" applyBorder="1" applyAlignment="1" applyProtection="1">
      <alignment horizontal="left" indent="1"/>
    </xf>
    <xf numFmtId="0" fontId="13" fillId="3" borderId="0" xfId="10" applyFont="1" applyFill="1" applyBorder="1" applyAlignment="1" applyProtection="1">
      <alignment horizontal="left" indent="1"/>
    </xf>
    <xf numFmtId="0" fontId="15" fillId="3" borderId="0" xfId="10" applyNumberFormat="1" applyFont="1" applyFill="1" applyBorder="1" applyAlignment="1" applyProtection="1">
      <alignment horizontal="left" indent="1"/>
    </xf>
    <xf numFmtId="0" fontId="13" fillId="3" borderId="0" xfId="10" applyFont="1" applyFill="1" applyProtection="1"/>
    <xf numFmtId="0" fontId="7" fillId="3" borderId="0" xfId="10" applyFont="1" applyFill="1" applyBorder="1" applyAlignment="1" applyProtection="1">
      <alignment horizontal="left" indent="1"/>
    </xf>
    <xf numFmtId="164" fontId="13" fillId="3" borderId="0" xfId="10" applyNumberFormat="1" applyFont="1" applyFill="1" applyBorder="1" applyAlignment="1" applyProtection="1">
      <alignment horizontal="right"/>
    </xf>
    <xf numFmtId="0" fontId="13" fillId="0" borderId="0" xfId="10" applyFont="1" applyProtection="1"/>
    <xf numFmtId="0" fontId="15" fillId="3" borderId="0" xfId="10" applyNumberFormat="1" applyFont="1" applyFill="1" applyBorder="1" applyAlignment="1" applyProtection="1">
      <alignment horizontal="left" vertical="top" indent="2"/>
    </xf>
    <xf numFmtId="3" fontId="13" fillId="3" borderId="0" xfId="3" applyNumberFormat="1" applyFont="1" applyFill="1" applyBorder="1" applyAlignment="1" applyProtection="1">
      <alignment horizontal="center"/>
      <protection locked="0"/>
    </xf>
    <xf numFmtId="0" fontId="14" fillId="3" borderId="0" xfId="10" applyFont="1" applyFill="1" applyBorder="1" applyAlignment="1" applyProtection="1">
      <alignment horizontal="left" indent="1"/>
    </xf>
    <xf numFmtId="0" fontId="13" fillId="3" borderId="0" xfId="10" applyFont="1" applyFill="1" applyBorder="1" applyProtection="1"/>
    <xf numFmtId="0" fontId="13" fillId="0" borderId="0" xfId="10" applyFont="1" applyBorder="1" applyAlignment="1" applyProtection="1">
      <alignment horizontal="center"/>
    </xf>
    <xf numFmtId="0" fontId="15" fillId="3" borderId="0" xfId="10" applyFont="1" applyFill="1" applyBorder="1" applyAlignment="1" applyProtection="1">
      <alignment horizontal="left" indent="2"/>
    </xf>
    <xf numFmtId="0" fontId="13" fillId="0" borderId="0" xfId="10" applyFont="1" applyBorder="1" applyProtection="1"/>
    <xf numFmtId="0" fontId="15" fillId="3" borderId="0" xfId="10" applyFont="1" applyFill="1" applyBorder="1" applyAlignment="1" applyProtection="1">
      <alignment horizontal="left" indent="1"/>
    </xf>
    <xf numFmtId="0" fontId="13" fillId="0" borderId="0" xfId="10" applyFont="1" applyBorder="1" applyAlignment="1" applyProtection="1">
      <alignment horizontal="left" indent="1"/>
    </xf>
    <xf numFmtId="0" fontId="18" fillId="3" borderId="0" xfId="10" applyFont="1" applyFill="1" applyBorder="1" applyAlignment="1" applyProtection="1"/>
    <xf numFmtId="0" fontId="17" fillId="3" borderId="0" xfId="10" applyFont="1" applyFill="1" applyBorder="1" applyAlignment="1" applyProtection="1"/>
    <xf numFmtId="0" fontId="17" fillId="3" borderId="0" xfId="10" applyFont="1" applyFill="1" applyBorder="1" applyAlignment="1" applyProtection="1">
      <alignment wrapText="1"/>
    </xf>
    <xf numFmtId="0" fontId="13" fillId="3" borderId="0" xfId="10" applyFont="1" applyFill="1" applyBorder="1" applyAlignment="1" applyProtection="1">
      <alignment horizontal="left" indent="2"/>
    </xf>
    <xf numFmtId="0" fontId="13" fillId="3" borderId="0" xfId="10" applyFont="1" applyFill="1" applyBorder="1" applyAlignment="1" applyProtection="1">
      <alignment horizontal="center" vertical="top"/>
    </xf>
    <xf numFmtId="0" fontId="15" fillId="3" borderId="0" xfId="10" applyFont="1" applyFill="1" applyBorder="1" applyAlignment="1" applyProtection="1">
      <alignment horizontal="center" vertical="top"/>
    </xf>
    <xf numFmtId="0" fontId="13" fillId="3" borderId="0" xfId="10" applyFont="1" applyFill="1" applyAlignment="1" applyProtection="1">
      <alignment horizontal="left" indent="1"/>
    </xf>
    <xf numFmtId="3" fontId="15" fillId="0" borderId="0" xfId="3" applyNumberFormat="1" applyFont="1" applyFill="1" applyBorder="1" applyAlignment="1" applyProtection="1">
      <alignment horizontal="right" indent="4"/>
    </xf>
    <xf numFmtId="0" fontId="13" fillId="0" borderId="0" xfId="10" applyFont="1" applyFill="1" applyProtection="1"/>
    <xf numFmtId="0" fontId="0" fillId="0" borderId="0" xfId="0" applyProtection="1"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32" fillId="3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5" fillId="3" borderId="0" xfId="10" applyFont="1" applyFill="1" applyBorder="1" applyAlignment="1" applyProtection="1">
      <alignment horizontal="left" indent="2"/>
    </xf>
    <xf numFmtId="0" fontId="13" fillId="3" borderId="0" xfId="10" applyFont="1" applyFill="1" applyBorder="1" applyAlignment="1" applyProtection="1">
      <alignment horizontal="center"/>
    </xf>
    <xf numFmtId="0" fontId="36" fillId="0" borderId="0" xfId="0" applyFont="1" applyAlignment="1">
      <alignment horizontal="left" indent="1"/>
    </xf>
    <xf numFmtId="0" fontId="34" fillId="11" borderId="16" xfId="0" applyFont="1" applyFill="1" applyBorder="1" applyAlignment="1" applyProtection="1">
      <alignment horizontal="left" vertical="center" indent="1"/>
      <protection hidden="1"/>
    </xf>
    <xf numFmtId="0" fontId="13" fillId="11" borderId="1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left" indent="1"/>
    </xf>
    <xf numFmtId="0" fontId="0" fillId="0" borderId="16" xfId="0" applyBorder="1"/>
    <xf numFmtId="0" fontId="0" fillId="0" borderId="0" xfId="0" applyAlignment="1">
      <alignment horizontal="left" indent="1"/>
    </xf>
    <xf numFmtId="0" fontId="15" fillId="12" borderId="16" xfId="0" applyFont="1" applyFill="1" applyBorder="1" applyAlignment="1" applyProtection="1">
      <alignment horizontal="left" vertical="center" indent="1"/>
      <protection hidden="1"/>
    </xf>
    <xf numFmtId="0" fontId="15" fillId="12" borderId="16" xfId="0" applyFont="1" applyFill="1" applyBorder="1" applyAlignment="1" applyProtection="1">
      <alignment horizontal="right" vertical="center" indent="1"/>
      <protection hidden="1"/>
    </xf>
    <xf numFmtId="0" fontId="15" fillId="3" borderId="16" xfId="0" applyFont="1" applyFill="1" applyBorder="1" applyAlignment="1" applyProtection="1">
      <alignment horizontal="left" vertical="center" indent="1"/>
      <protection hidden="1"/>
    </xf>
    <xf numFmtId="0" fontId="15" fillId="3" borderId="16" xfId="0" applyFont="1" applyFill="1" applyBorder="1" applyAlignment="1" applyProtection="1">
      <alignment horizontal="right" vertical="center" indent="1"/>
      <protection hidden="1"/>
    </xf>
    <xf numFmtId="0" fontId="37" fillId="11" borderId="16" xfId="0" applyFont="1" applyFill="1" applyBorder="1" applyAlignment="1" applyProtection="1">
      <alignment horizontal="right" vertical="center" indent="1"/>
      <protection hidden="1"/>
    </xf>
    <xf numFmtId="0" fontId="15" fillId="3" borderId="13" xfId="0" applyFont="1" applyFill="1" applyBorder="1" applyAlignment="1" applyProtection="1">
      <alignment horizontal="left" vertical="center" indent="1"/>
      <protection hidden="1"/>
    </xf>
    <xf numFmtId="0" fontId="15" fillId="3" borderId="13" xfId="0" applyFont="1" applyFill="1" applyBorder="1" applyAlignment="1" applyProtection="1">
      <alignment horizontal="right" vertical="center" indent="1"/>
      <protection hidden="1"/>
    </xf>
    <xf numFmtId="0" fontId="38" fillId="11" borderId="16" xfId="0" applyFont="1" applyFill="1" applyBorder="1" applyAlignment="1" applyProtection="1">
      <alignment horizontal="left" vertical="center" indent="1"/>
      <protection hidden="1"/>
    </xf>
    <xf numFmtId="0" fontId="15" fillId="3" borderId="15" xfId="0" applyFont="1" applyFill="1" applyBorder="1" applyAlignment="1" applyProtection="1">
      <alignment horizontal="left" vertical="center" indent="1"/>
      <protection hidden="1"/>
    </xf>
    <xf numFmtId="0" fontId="15" fillId="3" borderId="15" xfId="0" applyFont="1" applyFill="1" applyBorder="1" applyAlignment="1" applyProtection="1">
      <alignment horizontal="right" vertical="center" indent="1"/>
      <protection hidden="1"/>
    </xf>
    <xf numFmtId="0" fontId="34" fillId="11" borderId="16" xfId="0" applyFont="1" applyFill="1" applyBorder="1" applyAlignment="1" applyProtection="1">
      <alignment horizontal="right" vertical="center" indent="1"/>
      <protection hidden="1"/>
    </xf>
    <xf numFmtId="0" fontId="39" fillId="3" borderId="13" xfId="0" applyFont="1" applyFill="1" applyBorder="1" applyAlignment="1" applyProtection="1">
      <alignment horizontal="left" vertical="justify" indent="1"/>
      <protection locked="0"/>
    </xf>
    <xf numFmtId="0" fontId="15" fillId="3" borderId="13" xfId="0" applyFont="1" applyFill="1" applyBorder="1" applyAlignment="1" applyProtection="1">
      <alignment horizontal="right" vertical="justify" indent="1"/>
      <protection locked="0"/>
    </xf>
    <xf numFmtId="0" fontId="15" fillId="3" borderId="16" xfId="0" applyFont="1" applyFill="1" applyBorder="1" applyAlignment="1" applyProtection="1">
      <alignment horizontal="right" vertical="justify" indent="1"/>
      <protection locked="0"/>
    </xf>
    <xf numFmtId="0" fontId="15" fillId="3" borderId="16" xfId="0" applyFont="1" applyFill="1" applyBorder="1" applyAlignment="1" applyProtection="1">
      <alignment horizontal="left" vertical="justify" indent="1"/>
      <protection locked="0"/>
    </xf>
    <xf numFmtId="0" fontId="0" fillId="0" borderId="0" xfId="0" applyAlignment="1">
      <alignment horizontal="right"/>
    </xf>
    <xf numFmtId="0" fontId="34" fillId="13" borderId="16" xfId="0" applyFont="1" applyFill="1" applyBorder="1" applyAlignment="1" applyProtection="1">
      <alignment horizontal="right" vertical="center" indent="1"/>
      <protection hidden="1"/>
    </xf>
    <xf numFmtId="0" fontId="13" fillId="3" borderId="0" xfId="10" applyFont="1" applyFill="1" applyBorder="1" applyAlignment="1" applyProtection="1">
      <alignment horizontal="center"/>
    </xf>
    <xf numFmtId="0" fontId="44" fillId="3" borderId="0" xfId="10" applyFont="1" applyFill="1" applyBorder="1" applyAlignment="1" applyProtection="1">
      <alignment horizontal="left" indent="2"/>
    </xf>
    <xf numFmtId="3" fontId="13" fillId="2" borderId="49" xfId="3" applyNumberFormat="1" applyFont="1" applyFill="1" applyBorder="1" applyAlignment="1" applyProtection="1">
      <alignment horizontal="center"/>
      <protection locked="0"/>
    </xf>
    <xf numFmtId="3" fontId="15" fillId="2" borderId="50" xfId="3" applyNumberFormat="1" applyFont="1" applyFill="1" applyBorder="1" applyAlignment="1" applyProtection="1">
      <alignment horizontal="center"/>
    </xf>
    <xf numFmtId="3" fontId="15" fillId="2" borderId="49" xfId="3" applyNumberFormat="1" applyFont="1" applyFill="1" applyBorder="1" applyAlignment="1" applyProtection="1">
      <alignment horizontal="center"/>
    </xf>
    <xf numFmtId="0" fontId="26" fillId="6" borderId="0" xfId="6" applyFont="1" applyBorder="1" applyAlignment="1">
      <alignment horizontal="center" vertical="center"/>
    </xf>
    <xf numFmtId="0" fontId="1" fillId="9" borderId="13" xfId="9" applyFont="1" applyBorder="1" applyAlignment="1">
      <alignment horizontal="center"/>
    </xf>
    <xf numFmtId="0" fontId="0" fillId="9" borderId="13" xfId="9" applyFont="1" applyBorder="1" applyAlignment="1">
      <alignment horizontal="center" vertical="center"/>
    </xf>
    <xf numFmtId="0" fontId="1" fillId="9" borderId="13" xfId="9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/>
      <protection locked="0"/>
    </xf>
    <xf numFmtId="0" fontId="26" fillId="6" borderId="0" xfId="6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indent="1"/>
    </xf>
    <xf numFmtId="0" fontId="26" fillId="6" borderId="0" xfId="6" applyFont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8" borderId="8" xfId="8" applyBorder="1" applyAlignment="1">
      <alignment horizontal="center"/>
    </xf>
    <xf numFmtId="0" fontId="1" fillId="8" borderId="18" xfId="8" applyBorder="1" applyAlignment="1">
      <alignment horizontal="center"/>
    </xf>
    <xf numFmtId="0" fontId="15" fillId="0" borderId="5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164" fontId="13" fillId="3" borderId="0" xfId="10" applyNumberFormat="1" applyFont="1" applyFill="1" applyBorder="1" applyAlignment="1" applyProtection="1">
      <alignment horizontal="center" wrapText="1"/>
    </xf>
    <xf numFmtId="3" fontId="15" fillId="0" borderId="52" xfId="3" applyNumberFormat="1" applyFont="1" applyFill="1" applyBorder="1" applyAlignment="1" applyProtection="1">
      <alignment horizontal="center" vertical="center" wrapText="1"/>
    </xf>
    <xf numFmtId="3" fontId="15" fillId="0" borderId="51" xfId="3" applyNumberFormat="1" applyFont="1" applyFill="1" applyBorder="1" applyAlignment="1" applyProtection="1">
      <alignment horizontal="center" vertical="center" wrapText="1"/>
    </xf>
    <xf numFmtId="0" fontId="26" fillId="6" borderId="0" xfId="6" applyFont="1" applyBorder="1" applyAlignment="1" applyProtection="1">
      <alignment horizontal="center"/>
    </xf>
    <xf numFmtId="0" fontId="15" fillId="3" borderId="0" xfId="10" applyFont="1" applyFill="1" applyBorder="1" applyAlignment="1" applyProtection="1">
      <alignment horizontal="left" wrapText="1" indent="1"/>
    </xf>
    <xf numFmtId="0" fontId="13" fillId="3" borderId="0" xfId="10" applyFont="1" applyFill="1" applyBorder="1" applyAlignment="1" applyProtection="1">
      <alignment horizontal="center"/>
    </xf>
    <xf numFmtId="0" fontId="17" fillId="3" borderId="0" xfId="10" applyFont="1" applyFill="1" applyBorder="1" applyAlignment="1" applyProtection="1">
      <alignment horizontal="left" wrapText="1"/>
    </xf>
    <xf numFmtId="3" fontId="32" fillId="0" borderId="52" xfId="3" applyNumberFormat="1" applyFont="1" applyFill="1" applyBorder="1" applyAlignment="1" applyProtection="1">
      <alignment horizontal="center" vertical="center" wrapText="1"/>
    </xf>
    <xf numFmtId="3" fontId="32" fillId="0" borderId="51" xfId="3" applyNumberFormat="1" applyFont="1" applyFill="1" applyBorder="1" applyAlignment="1" applyProtection="1">
      <alignment horizontal="center" vertical="center" wrapText="1"/>
    </xf>
    <xf numFmtId="0" fontId="2" fillId="9" borderId="0" xfId="9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21" fillId="3" borderId="0" xfId="0" applyFont="1" applyFill="1" applyBorder="1" applyAlignment="1" applyProtection="1">
      <alignment horizontal="center" wrapText="1"/>
    </xf>
    <xf numFmtId="0" fontId="1" fillId="9" borderId="16" xfId="9" applyBorder="1" applyAlignment="1">
      <alignment horizontal="center" wrapText="1"/>
    </xf>
    <xf numFmtId="0" fontId="26" fillId="6" borderId="0" xfId="6" applyFont="1" applyBorder="1" applyAlignment="1">
      <alignment horizontal="center" vertical="center" wrapText="1"/>
    </xf>
    <xf numFmtId="0" fontId="31" fillId="8" borderId="16" xfId="8" applyFont="1" applyBorder="1" applyAlignment="1">
      <alignment horizontal="center" vertical="center" wrapText="1"/>
    </xf>
    <xf numFmtId="0" fontId="31" fillId="8" borderId="13" xfId="8" applyFont="1" applyBorder="1" applyAlignment="1">
      <alignment horizontal="center" vertical="center" wrapText="1"/>
    </xf>
    <xf numFmtId="0" fontId="31" fillId="8" borderId="15" xfId="8" applyFont="1" applyBorder="1" applyAlignment="1">
      <alignment horizontal="center" vertical="center" wrapText="1"/>
    </xf>
    <xf numFmtId="0" fontId="26" fillId="6" borderId="0" xfId="6" applyFont="1" applyBorder="1" applyAlignment="1">
      <alignment horizontal="center" wrapText="1"/>
    </xf>
    <xf numFmtId="0" fontId="2" fillId="9" borderId="1" xfId="9" applyFont="1" applyBorder="1" applyAlignment="1">
      <alignment horizontal="center"/>
    </xf>
    <xf numFmtId="0" fontId="22" fillId="3" borderId="38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 applyProtection="1">
      <alignment horizontal="center" vertical="center" wrapText="1"/>
      <protection locked="0"/>
    </xf>
    <xf numFmtId="0" fontId="22" fillId="3" borderId="0" xfId="0" applyFont="1" applyFill="1" applyAlignment="1" applyProtection="1">
      <alignment horizontal="center" vertical="center" wrapText="1"/>
      <protection locked="0"/>
    </xf>
    <xf numFmtId="0" fontId="22" fillId="3" borderId="0" xfId="0" applyFont="1" applyFill="1" applyBorder="1" applyAlignment="1" applyProtection="1">
      <alignment horizontal="center" vertical="center" wrapText="1"/>
      <protection locked="0"/>
    </xf>
    <xf numFmtId="0" fontId="25" fillId="6" borderId="0" xfId="6" applyBorder="1" applyAlignment="1" applyProtection="1">
      <alignment horizontal="center"/>
    </xf>
  </cellXfs>
  <cellStyles count="12">
    <cellStyle name="20% - Énfasis1" xfId="8" builtinId="30"/>
    <cellStyle name="40% - Énfasis1" xfId="9" builtinId="31"/>
    <cellStyle name="60% - Énfasis1" xfId="7" builtinId="32"/>
    <cellStyle name="bstitutes]_x000d__x000a_; The following mappings take Word for MS-DOS names, PostScript names, and TrueType_x000d__x000a_; names into account" xfId="5"/>
    <cellStyle name="Énfasis1" xfId="6" builtinId="29"/>
    <cellStyle name="Millares 2" xfId="4"/>
    <cellStyle name="Normal" xfId="0" builtinId="0"/>
    <cellStyle name="Normal 2" xfId="2"/>
    <cellStyle name="Normal 2 3" xfId="10"/>
    <cellStyle name="Normal 3" xfId="3"/>
    <cellStyle name="Normal 5" xfId="11"/>
    <cellStyle name="Porcentaje" xfId="1" builtinId="5"/>
  </cellStyles>
  <dxfs count="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C0000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CCFFCC"/>
      <color rgb="FFFFFF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iaz/AppData/Local/Microsoft/Windows/Temporary%20Internet%20Files/Content.Outlook/DP95REQH/FFP%20y%20Proyecciones%20CP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Miranda/FF/FRL1042-03%20-%20Flujo%20de%20Fondos/Analisis%20ff%20V%20%200.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ilva/AppData/Local/Microsoft/Windows/Temporary%20Internet%20Files/Content.Outlook/7W1Q0U5W/FRL1067%20-%20Inf%20%20Circunst%20Estudio%20Cr&#233;d%20Empresa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ineyrua/Google%20Drive/FONDES/CPA%20Forecaster/2017%2002%20Ebigold%20datos%20entrada%20empresa%20%20v31%20sup%20enero%2017%20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gonzale/Configuraci&#243;n%20local/Archivos%20temporales%20de%20Internet/Content.Outlook/AOL1TEHA/FRL1009-03%20-%20Indice%20de%20Recuperacion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de Fondos"/>
      <sheetName val="Proyecciones CPROY"/>
    </sheetNames>
    <sheetDataSet>
      <sheetData sheetId="0">
        <row r="3">
          <cell r="A3">
            <v>3</v>
          </cell>
        </row>
        <row r="28">
          <cell r="Q28" t="str">
            <v>Q</v>
          </cell>
          <cell r="U28" t="str">
            <v>U</v>
          </cell>
          <cell r="Y28" t="str">
            <v>Y</v>
          </cell>
          <cell r="AC28" t="str">
            <v>AC</v>
          </cell>
          <cell r="AG28" t="str">
            <v>AG</v>
          </cell>
        </row>
        <row r="29">
          <cell r="E29" t="str">
            <v>2) Ingresos Operativos</v>
          </cell>
        </row>
        <row r="34">
          <cell r="E34" t="str">
            <v>3) Egresos Operativos</v>
          </cell>
        </row>
        <row r="53">
          <cell r="E53" t="str">
            <v>4) Ingresos Financieros</v>
          </cell>
        </row>
        <row r="62">
          <cell r="E62" t="str">
            <v>5) Egresos Financieros</v>
          </cell>
        </row>
        <row r="77">
          <cell r="E77" t="str">
            <v>6) Ingresos por actividades de inversión</v>
          </cell>
        </row>
        <row r="80">
          <cell r="E80" t="str">
            <v>7) Egresos por actividades de inversión</v>
          </cell>
        </row>
        <row r="86">
          <cell r="E86" t="str">
            <v>8) Ingresos diversos</v>
          </cell>
        </row>
        <row r="88">
          <cell r="E88" t="str">
            <v>9) Egresos diversos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Inicio"/>
      <sheetName val="Guía"/>
      <sheetName val="Instrucciones"/>
      <sheetName val="Ingreso de datos 2"/>
      <sheetName val="Parámetros"/>
      <sheetName val="tablas"/>
      <sheetName val="Exportación"/>
      <sheetName val="Ingreso de datos"/>
      <sheetName val="Flujo de Fondos"/>
      <sheetName val="Base de datos sup generales"/>
      <sheetName val="BASE"/>
      <sheetName val="ADVERSO"/>
      <sheetName val="MUY ADVERSO"/>
      <sheetName val="Riesgo T. Interes ADV."/>
      <sheetName val="Riesgo T. Interes Muy Adv."/>
      <sheetName val="Analisis ff V  0.2"/>
    </sheetNames>
    <sheetDataSet>
      <sheetData sheetId="0" refreshError="1"/>
      <sheetData sheetId="1" refreshError="1"/>
      <sheetData sheetId="2" refreshError="1"/>
      <sheetData sheetId="3">
        <row r="6">
          <cell r="B6" t="str">
            <v xml:space="preserve"> </v>
          </cell>
        </row>
        <row r="8">
          <cell r="F8" t="str">
            <v xml:space="preserve">  Procesos Organizacionales</v>
          </cell>
          <cell r="AN8">
            <v>0</v>
          </cell>
        </row>
        <row r="12">
          <cell r="AN12">
            <v>1</v>
          </cell>
        </row>
        <row r="14">
          <cell r="AN14">
            <v>1</v>
          </cell>
        </row>
        <row r="22">
          <cell r="AN22">
            <v>1</v>
          </cell>
        </row>
        <row r="24">
          <cell r="B24" t="str">
            <v/>
          </cell>
          <cell r="AN24">
            <v>1</v>
          </cell>
        </row>
        <row r="28">
          <cell r="AN28">
            <v>1</v>
          </cell>
        </row>
        <row r="30">
          <cell r="AN30">
            <v>1</v>
          </cell>
        </row>
        <row r="32">
          <cell r="AN32">
            <v>1</v>
          </cell>
        </row>
        <row r="34">
          <cell r="AN34">
            <v>1</v>
          </cell>
        </row>
        <row r="36">
          <cell r="AN36">
            <v>1</v>
          </cell>
        </row>
        <row r="38">
          <cell r="AN38">
            <v>1</v>
          </cell>
        </row>
      </sheetData>
      <sheetData sheetId="4">
        <row r="11">
          <cell r="K11">
            <v>25</v>
          </cell>
          <cell r="N11">
            <v>15</v>
          </cell>
          <cell r="Q11">
            <v>28</v>
          </cell>
          <cell r="T11">
            <v>18</v>
          </cell>
        </row>
        <row r="17">
          <cell r="B17">
            <v>1</v>
          </cell>
        </row>
      </sheetData>
      <sheetData sheetId="5">
        <row r="1">
          <cell r="L1">
            <v>1</v>
          </cell>
          <cell r="M1" t="str">
            <v xml:space="preserve"> </v>
          </cell>
          <cell r="N1" t="str">
            <v>Seleccione Opción - Luego presione EJECUTAR</v>
          </cell>
          <cell r="O1" t="str">
            <v xml:space="preserve">  Case </v>
          </cell>
        </row>
        <row r="2">
          <cell r="L2">
            <v>2</v>
          </cell>
          <cell r="M2" t="str">
            <v>No puede guardar el documento. Debe tener cargados: Sucursal + N° Cliente + Fecha de Informe</v>
          </cell>
          <cell r="N2" t="str">
            <v>Guardar Informe (Cliente - Fecha de Informe)</v>
          </cell>
          <cell r="O2" t="str">
            <v>GuardaLibro</v>
          </cell>
          <cell r="S2" t="str">
            <v>1C</v>
          </cell>
        </row>
        <row r="3">
          <cell r="L3">
            <v>3</v>
          </cell>
          <cell r="M3" t="str">
            <v>Debe tener cargados: Sucursal + N° Cliente + Fecha de Informe (Opcional)</v>
          </cell>
          <cell r="N3" t="str">
            <v>Abrir Informe (Cliente - Fecha de Informe)</v>
          </cell>
          <cell r="O3" t="str">
            <v>AbrirLibro</v>
          </cell>
          <cell r="S3" t="str">
            <v>2A</v>
          </cell>
        </row>
        <row r="4">
          <cell r="L4">
            <v>4</v>
          </cell>
          <cell r="M4" t="str">
            <v>Se envían exepciones previo control de campos obligatorios</v>
          </cell>
          <cell r="N4" t="str">
            <v>Procesar Excepciones</v>
          </cell>
          <cell r="O4" t="str">
            <v>Excepciones</v>
          </cell>
          <cell r="S4" t="str">
            <v>2B</v>
          </cell>
        </row>
        <row r="5">
          <cell r="L5">
            <v>5</v>
          </cell>
          <cell r="M5" t="str">
            <v>Abre la carpeta de todos los Informes Circunstanciados -Personas Físicas- de la Unidad</v>
          </cell>
          <cell r="N5" t="str">
            <v>Abrir Carpeta de Informes Circunstanciados</v>
          </cell>
          <cell r="O5" t="str">
            <v>AbreCarpForms</v>
          </cell>
          <cell r="S5" t="str">
            <v>3</v>
          </cell>
        </row>
        <row r="6">
          <cell r="L6">
            <v>6</v>
          </cell>
          <cell r="M6" t="str">
            <v>Va a Hoja de Instrucciones Técnicas de Créditos</v>
          </cell>
          <cell r="N6" t="str">
            <v>Ir a Instrucciones</v>
          </cell>
          <cell r="O6" t="str">
            <v>A_Instrucciones</v>
          </cell>
          <cell r="S6" t="str">
            <v>4</v>
          </cell>
        </row>
        <row r="7">
          <cell r="L7">
            <v>7</v>
          </cell>
          <cell r="M7" t="str">
            <v>Va a Hoja de Ingreso de datos del Cliente</v>
          </cell>
          <cell r="N7" t="str">
            <v>Ir a Ingreso de Datos</v>
          </cell>
          <cell r="O7" t="str">
            <v>A_IngDatos</v>
          </cell>
          <cell r="S7" t="str">
            <v>5</v>
          </cell>
        </row>
        <row r="8">
          <cell r="L8">
            <v>8</v>
          </cell>
          <cell r="M8" t="str">
            <v>Va a Hoja de valoraciones del Informe Circunstanciado</v>
          </cell>
          <cell r="N8" t="str">
            <v>Ir a Informe Circunstanciado</v>
          </cell>
          <cell r="O8" t="str">
            <v>A_InfoCirc</v>
          </cell>
        </row>
        <row r="9">
          <cell r="L9">
            <v>9</v>
          </cell>
          <cell r="M9" t="str">
            <v>Va a Hoja de Análisis de Posición</v>
          </cell>
          <cell r="N9" t="str">
            <v>Ir a Análisis de Posición</v>
          </cell>
          <cell r="O9" t="str">
            <v>A_AnalisisPosicion</v>
          </cell>
        </row>
        <row r="10">
          <cell r="L10">
            <v>10</v>
          </cell>
          <cell r="M10" t="str">
            <v>Va a Hoja de Índice de Recuperación</v>
          </cell>
          <cell r="N10" t="str">
            <v>Ir a Indice de Recuperación</v>
          </cell>
          <cell r="O10" t="str">
            <v>IndiceRecuperacion</v>
          </cell>
        </row>
        <row r="11">
          <cell r="L11">
            <v>11</v>
          </cell>
          <cell r="M11" t="str">
            <v>Va a Hoja de Guía</v>
          </cell>
          <cell r="N11" t="str">
            <v>Ir a Guía</v>
          </cell>
          <cell r="O11" t="str">
            <v>A_Guia</v>
          </cell>
        </row>
        <row r="12">
          <cell r="L12">
            <v>12</v>
          </cell>
          <cell r="M12" t="str">
            <v>Exporta la hoja de Posición (deberá guardarlo en otro libro)</v>
          </cell>
          <cell r="N12" t="str">
            <v>Exportar Posición</v>
          </cell>
          <cell r="O12" t="str">
            <v>ExportaPosición</v>
          </cell>
        </row>
        <row r="13">
          <cell r="L13">
            <v>13</v>
          </cell>
          <cell r="M13" t="str">
            <v>Borra TODOS los botones de calificación en la hoja del Informe Circunstanciado</v>
          </cell>
          <cell r="N13" t="str">
            <v>Copia (duplica) hojas de este libro</v>
          </cell>
          <cell r="O13" t="str">
            <v>DuplicarHoja</v>
          </cell>
        </row>
        <row r="14">
          <cell r="L14">
            <v>14</v>
          </cell>
          <cell r="M14" t="str">
            <v>Borra TODOS los botones de calificación en la hoja del Informe Circunstanciado</v>
          </cell>
          <cell r="N14" t="str">
            <v>Borrar TODOS los botones de calificación</v>
          </cell>
          <cell r="O14" t="str">
            <v>BorraBotonesCalif</v>
          </cell>
        </row>
      </sheetData>
      <sheetData sheetId="6">
        <row r="4">
          <cell r="A4" t="str">
            <v>Procesos_Organizacionales@bandes.com.uy</v>
          </cell>
        </row>
      </sheetData>
      <sheetData sheetId="7" refreshError="1"/>
      <sheetData sheetId="8">
        <row r="3">
          <cell r="A3">
            <v>1</v>
          </cell>
        </row>
      </sheetData>
      <sheetData sheetId="9">
        <row r="1">
          <cell r="B1">
            <v>40909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 Inf Circ"/>
      <sheetName val="Inf circunstanciado"/>
      <sheetName val="Análisis de Posición"/>
      <sheetName val="Garantías"/>
      <sheetName val="Flujo de Fondos"/>
      <sheetName val="Índice recuperación"/>
      <sheetName val="Tablas"/>
      <sheetName val="Exportación"/>
    </sheetNames>
    <sheetDataSet>
      <sheetData sheetId="0" refreshError="1"/>
      <sheetData sheetId="1">
        <row r="15">
          <cell r="U15" t="b">
            <v>0</v>
          </cell>
        </row>
        <row r="96">
          <cell r="D96" t="str">
            <v>Seleccione opción</v>
          </cell>
        </row>
      </sheetData>
      <sheetData sheetId="2">
        <row r="1">
          <cell r="G1" t="str">
            <v>G</v>
          </cell>
          <cell r="H1" t="str">
            <v>H</v>
          </cell>
          <cell r="I1" t="str">
            <v>I</v>
          </cell>
          <cell r="J1" t="str">
            <v>J</v>
          </cell>
          <cell r="K1" t="str">
            <v>K</v>
          </cell>
        </row>
        <row r="13">
          <cell r="A13" t="str">
            <v>Tit_1</v>
          </cell>
        </row>
        <row r="19">
          <cell r="A19" t="str">
            <v>Tit_2</v>
          </cell>
        </row>
        <row r="21">
          <cell r="A21" t="str">
            <v>Tit_3</v>
          </cell>
        </row>
        <row r="25">
          <cell r="A25" t="str">
            <v>Tit_4</v>
          </cell>
        </row>
        <row r="27">
          <cell r="K27">
            <v>0</v>
          </cell>
        </row>
        <row r="29">
          <cell r="A29" t="str">
            <v>Tit_5</v>
          </cell>
        </row>
        <row r="33">
          <cell r="A33" t="str">
            <v>Tit_6</v>
          </cell>
        </row>
        <row r="34">
          <cell r="A34" t="str">
            <v>Tit_7</v>
          </cell>
        </row>
        <row r="38">
          <cell r="A38" t="str">
            <v>Tit_8</v>
          </cell>
        </row>
      </sheetData>
      <sheetData sheetId="3" refreshError="1"/>
      <sheetData sheetId="4"/>
      <sheetData sheetId="5" refreshError="1"/>
      <sheetData sheetId="6">
        <row r="2">
          <cell r="A2" t="str">
            <v>AGUADA (180)</v>
          </cell>
          <cell r="B2">
            <v>180</v>
          </cell>
          <cell r="C2" t="str">
            <v>edgaguada@bandes.com.uy</v>
          </cell>
          <cell r="E2" t="str">
            <v>$</v>
          </cell>
          <cell r="G2">
            <v>1</v>
          </cell>
          <cell r="H2" t="str">
            <v>1C</v>
          </cell>
          <cell r="J2" t="str">
            <v>Solicitud</v>
          </cell>
          <cell r="T2" t="str">
            <v>1C</v>
          </cell>
          <cell r="W2">
            <v>10000</v>
          </cell>
          <cell r="Z2" t="str">
            <v>Seleccione opción</v>
          </cell>
        </row>
        <row r="3">
          <cell r="A3" t="str">
            <v>ARTIGAS (24)</v>
          </cell>
          <cell r="B3">
            <v>24</v>
          </cell>
          <cell r="C3" t="str">
            <v>edgartigas@bandes.com.uy</v>
          </cell>
          <cell r="E3" t="str">
            <v>US$</v>
          </cell>
          <cell r="G3">
            <v>2</v>
          </cell>
          <cell r="H3" t="str">
            <v>2A</v>
          </cell>
          <cell r="J3" t="str">
            <v>Revisión de Calificación</v>
          </cell>
          <cell r="T3" t="str">
            <v>2A</v>
          </cell>
          <cell r="Z3" t="str">
            <v>Resolución en Sucursal</v>
          </cell>
        </row>
        <row r="4">
          <cell r="A4" t="str">
            <v>BELLA UNÓN (356)</v>
          </cell>
          <cell r="B4">
            <v>356</v>
          </cell>
          <cell r="C4" t="str">
            <v>edgbellaunion@bandes.com.uy</v>
          </cell>
          <cell r="G4">
            <v>3</v>
          </cell>
          <cell r="H4" t="str">
            <v>2B</v>
          </cell>
          <cell r="J4" t="str">
            <v>Reestructura de Créditos</v>
          </cell>
          <cell r="T4" t="str">
            <v>2B</v>
          </cell>
          <cell r="Z4" t="str">
            <v>Resolución en Créditos</v>
          </cell>
        </row>
        <row r="5">
          <cell r="A5" t="str">
            <v>BELVEDERE (280)</v>
          </cell>
          <cell r="B5">
            <v>280</v>
          </cell>
          <cell r="C5" t="str">
            <v>edgbelvedere@bandes.com.uy</v>
          </cell>
          <cell r="G5">
            <v>4</v>
          </cell>
          <cell r="H5" t="str">
            <v>3</v>
          </cell>
          <cell r="T5" t="str">
            <v>3</v>
          </cell>
          <cell r="Z5" t="str">
            <v>Informe de Créditos</v>
          </cell>
        </row>
        <row r="6">
          <cell r="A6" t="str">
            <v>CENTRO (72)</v>
          </cell>
          <cell r="B6">
            <v>72</v>
          </cell>
          <cell r="C6" t="str">
            <v>edgcentro@bandes.com.uy</v>
          </cell>
          <cell r="G6">
            <v>5</v>
          </cell>
          <cell r="H6" t="str">
            <v>4</v>
          </cell>
          <cell r="T6" t="str">
            <v>4</v>
          </cell>
          <cell r="Z6" t="str">
            <v>Resolución de Sucursal</v>
          </cell>
        </row>
        <row r="7">
          <cell r="A7" t="str">
            <v>COLONIA   (246)</v>
          </cell>
          <cell r="B7">
            <v>246</v>
          </cell>
          <cell r="C7" t="str">
            <v>edgcolsac@bandes.com.uy</v>
          </cell>
          <cell r="G7">
            <v>6</v>
          </cell>
          <cell r="H7" t="str">
            <v>5</v>
          </cell>
          <cell r="T7" t="str">
            <v>5</v>
          </cell>
          <cell r="Z7" t="str">
            <v>Resolución Ejecutivo de Negocios</v>
          </cell>
        </row>
        <row r="8">
          <cell r="A8" t="str">
            <v>COLONIA VALDENSE (290)</v>
          </cell>
          <cell r="B8">
            <v>290</v>
          </cell>
          <cell r="C8" t="str">
            <v>edgcoloniavaldense@bandes.com.uy</v>
          </cell>
          <cell r="G8">
            <v>9</v>
          </cell>
          <cell r="H8" t="str">
            <v>Hay elementos sin marcar</v>
          </cell>
          <cell r="Z8" t="str">
            <v>Resolución Gerencia General</v>
          </cell>
        </row>
        <row r="9">
          <cell r="A9" t="str">
            <v>CORDON (70)</v>
          </cell>
          <cell r="B9">
            <v>70</v>
          </cell>
          <cell r="C9" t="str">
            <v>edgcordon@bandes.com.uy</v>
          </cell>
          <cell r="Z9" t="str">
            <v>Resolución Gerencia de Operaciones Generales</v>
          </cell>
        </row>
        <row r="10">
          <cell r="A10" t="str">
            <v>DURAZNO  (140)</v>
          </cell>
          <cell r="B10">
            <v>140</v>
          </cell>
          <cell r="C10" t="str">
            <v>edgdurazno@bandes.com.uy</v>
          </cell>
        </row>
        <row r="11">
          <cell r="A11" t="str">
            <v>FLORIDA (150)</v>
          </cell>
          <cell r="B11">
            <v>150</v>
          </cell>
          <cell r="C11" t="str">
            <v>edgflorida@bandes.com.uy</v>
          </cell>
        </row>
        <row r="12">
          <cell r="A12" t="str">
            <v>GOES (390)</v>
          </cell>
          <cell r="B12">
            <v>390</v>
          </cell>
          <cell r="C12" t="str">
            <v>edggoes@bandes.com.uy</v>
          </cell>
        </row>
        <row r="13">
          <cell r="A13" t="str">
            <v>MALDONADO (340)</v>
          </cell>
          <cell r="B13">
            <v>340</v>
          </cell>
          <cell r="C13" t="str">
            <v>edgmaldonado@bandes.com.uy</v>
          </cell>
        </row>
        <row r="14">
          <cell r="A14" t="str">
            <v>MELO (152)</v>
          </cell>
          <cell r="B14">
            <v>152</v>
          </cell>
          <cell r="C14" t="str">
            <v>edgmelo@bandes.com.uy</v>
          </cell>
        </row>
        <row r="15">
          <cell r="A15" t="str">
            <v>MERCEDES (60)</v>
          </cell>
          <cell r="B15">
            <v>60</v>
          </cell>
          <cell r="C15" t="str">
            <v>edgmercedes@bandes.com.uy</v>
          </cell>
        </row>
        <row r="16">
          <cell r="A16" t="str">
            <v>MINAS (866)</v>
          </cell>
          <cell r="B16">
            <v>866</v>
          </cell>
          <cell r="C16" t="str">
            <v>edgminas@bandes.com.uy</v>
          </cell>
        </row>
        <row r="17">
          <cell r="A17" t="str">
            <v>NUEVA PALMIRA (63)</v>
          </cell>
          <cell r="B17">
            <v>63</v>
          </cell>
          <cell r="C17" t="str">
            <v>edgnuevapalmira@bandes.com.uy</v>
          </cell>
        </row>
        <row r="18">
          <cell r="A18" t="str">
            <v>OFICINA PRINCIPAL (40)</v>
          </cell>
          <cell r="B18">
            <v>40</v>
          </cell>
          <cell r="C18" t="str">
            <v>edgofprincipal@bandes.com.uy</v>
          </cell>
        </row>
        <row r="19">
          <cell r="A19" t="str">
            <v>PANDO (160)</v>
          </cell>
          <cell r="B19">
            <v>160</v>
          </cell>
          <cell r="C19" t="str">
            <v>edgpando@bandes.com.uy</v>
          </cell>
        </row>
        <row r="20">
          <cell r="A20" t="str">
            <v>PAYSANDU (80)</v>
          </cell>
          <cell r="B20">
            <v>80</v>
          </cell>
          <cell r="C20" t="str">
            <v>edgpaysandu@bandes.com.uy</v>
          </cell>
        </row>
        <row r="21">
          <cell r="A21" t="str">
            <v>PROGRESO (380)</v>
          </cell>
          <cell r="B21">
            <v>380</v>
          </cell>
          <cell r="C21" t="str">
            <v>edgprogreso@bandes.com.uy</v>
          </cell>
        </row>
        <row r="22">
          <cell r="A22" t="str">
            <v>RIVERA (93)</v>
          </cell>
          <cell r="B22">
            <v>93</v>
          </cell>
          <cell r="C22" t="str">
            <v>edgrivera@bandes.com.uy</v>
          </cell>
        </row>
        <row r="23">
          <cell r="A23" t="str">
            <v>SALTO (23)</v>
          </cell>
          <cell r="B23">
            <v>23</v>
          </cell>
          <cell r="C23" t="str">
            <v>edgsalto@bandes.com.uy</v>
          </cell>
        </row>
        <row r="24">
          <cell r="A24" t="str">
            <v>T. Y TRES (33)</v>
          </cell>
          <cell r="B24">
            <v>33</v>
          </cell>
          <cell r="C24" t="str">
            <v>edgmb33@bandes.com.uy</v>
          </cell>
        </row>
        <row r="25">
          <cell r="A25" t="str">
            <v>TACUAREMBO (90)</v>
          </cell>
          <cell r="B25">
            <v>90</v>
          </cell>
          <cell r="C25" t="str">
            <v>edgtacuarembo@bandes.com.uy</v>
          </cell>
        </row>
        <row r="26">
          <cell r="A26" t="str">
            <v>UNION (142)</v>
          </cell>
          <cell r="B26">
            <v>142</v>
          </cell>
          <cell r="C26" t="str">
            <v>edgunion@bandes.com.uy</v>
          </cell>
        </row>
      </sheetData>
      <sheetData sheetId="7">
        <row r="4">
          <cell r="A4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greso ER"/>
      <sheetName val="ER a Sistema"/>
      <sheetName val="Datos_ER"/>
      <sheetName val="Ingreso ESP"/>
      <sheetName val="ESP a Sistema"/>
      <sheetName val="Datos_ESP"/>
      <sheetName val="Ingreso Deudas Financieras"/>
      <sheetName val="Deudas Financieras a Sistema"/>
      <sheetName val="Ingreso Información Adicional"/>
      <sheetName val="Supuestos Generales"/>
      <sheetName val="Datos Comprobación"/>
      <sheetName val="Descripción de Familias"/>
      <sheetName val="Notas"/>
      <sheetName val="Convertidor"/>
      <sheetName val="Convertidor ER"/>
      <sheetName val="Proy Cálculos"/>
      <sheetName val="Datos Sup Generales y Stress"/>
      <sheetName val="Base datos sup generales"/>
      <sheetName val="Datos_Info Adic."/>
      <sheetName val="Info General"/>
    </sheetNames>
    <sheetDataSet>
      <sheetData sheetId="0"/>
      <sheetData sheetId="1">
        <row r="7">
          <cell r="K7" t="str">
            <v>US$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FRL1009-Índice de Recuperación"/>
    </sheetNames>
    <sheetDataSet>
      <sheetData sheetId="0">
        <row r="2">
          <cell r="A2" t="str">
            <v xml:space="preserve"> AGUADA</v>
          </cell>
        </row>
        <row r="3">
          <cell r="A3" t="str">
            <v xml:space="preserve"> ARTIGAS</v>
          </cell>
        </row>
        <row r="4">
          <cell r="A4" t="str">
            <v xml:space="preserve"> BELVEDERE</v>
          </cell>
        </row>
        <row r="5">
          <cell r="A5" t="str">
            <v xml:space="preserve"> CARDONA</v>
          </cell>
        </row>
        <row r="6">
          <cell r="A6" t="str">
            <v xml:space="preserve"> CENTRO</v>
          </cell>
        </row>
        <row r="7">
          <cell r="A7" t="str">
            <v xml:space="preserve"> CIUDAD VIEJA</v>
          </cell>
        </row>
        <row r="8">
          <cell r="A8" t="str">
            <v xml:space="preserve"> COLON</v>
          </cell>
        </row>
        <row r="9">
          <cell r="A9" t="str">
            <v xml:space="preserve"> COLONIA  </v>
          </cell>
        </row>
        <row r="10">
          <cell r="A10" t="str">
            <v xml:space="preserve"> COLONIA VALDENSE</v>
          </cell>
        </row>
        <row r="11">
          <cell r="A11" t="str">
            <v xml:space="preserve"> CORDON</v>
          </cell>
        </row>
        <row r="12">
          <cell r="A12" t="str">
            <v xml:space="preserve"> DURAZNO </v>
          </cell>
        </row>
        <row r="13">
          <cell r="A13" t="str">
            <v xml:space="preserve"> FLORIDA</v>
          </cell>
        </row>
        <row r="14">
          <cell r="A14" t="str">
            <v xml:space="preserve"> FLORIDA</v>
          </cell>
        </row>
        <row r="15">
          <cell r="A15" t="str">
            <v xml:space="preserve"> GOES</v>
          </cell>
        </row>
        <row r="16">
          <cell r="A16" t="str">
            <v xml:space="preserve"> LAS PIEDRAS</v>
          </cell>
        </row>
        <row r="17">
          <cell r="A17" t="str">
            <v xml:space="preserve"> MALDONADO</v>
          </cell>
        </row>
        <row r="18">
          <cell r="A18" t="str">
            <v xml:space="preserve"> MALDONADO</v>
          </cell>
        </row>
        <row r="19">
          <cell r="A19" t="str">
            <v xml:space="preserve"> MALDONADO</v>
          </cell>
        </row>
        <row r="20">
          <cell r="A20" t="str">
            <v xml:space="preserve"> MELO</v>
          </cell>
        </row>
        <row r="21">
          <cell r="A21" t="str">
            <v xml:space="preserve"> MELO</v>
          </cell>
        </row>
        <row r="22">
          <cell r="A22" t="str">
            <v xml:space="preserve"> MERCEDES</v>
          </cell>
        </row>
        <row r="23">
          <cell r="A23" t="str">
            <v xml:space="preserve"> MINAS</v>
          </cell>
        </row>
        <row r="24">
          <cell r="A24" t="str">
            <v xml:space="preserve"> NUEVA PALMIRA</v>
          </cell>
        </row>
        <row r="25">
          <cell r="A25" t="str">
            <v xml:space="preserve"> PANDO</v>
          </cell>
        </row>
        <row r="26">
          <cell r="A26" t="str">
            <v xml:space="preserve"> PASO DE LOS TOROS</v>
          </cell>
        </row>
        <row r="27">
          <cell r="A27" t="str">
            <v xml:space="preserve"> PAYSANDU</v>
          </cell>
        </row>
        <row r="28">
          <cell r="A28" t="str">
            <v xml:space="preserve"> PIRIAPOLIS</v>
          </cell>
        </row>
        <row r="29">
          <cell r="A29" t="str">
            <v xml:space="preserve"> POCITOS</v>
          </cell>
        </row>
        <row r="30">
          <cell r="A30" t="str">
            <v xml:space="preserve"> PROGRESO</v>
          </cell>
        </row>
        <row r="31">
          <cell r="A31" t="str">
            <v xml:space="preserve"> RIVERA</v>
          </cell>
        </row>
        <row r="32">
          <cell r="A32" t="str">
            <v xml:space="preserve"> SALTO</v>
          </cell>
        </row>
        <row r="33">
          <cell r="A33" t="str">
            <v xml:space="preserve"> SALTO</v>
          </cell>
        </row>
        <row r="34">
          <cell r="A34" t="str">
            <v xml:space="preserve"> T. Y TRES</v>
          </cell>
        </row>
        <row r="35">
          <cell r="A35" t="str">
            <v xml:space="preserve"> TACUAREMBO</v>
          </cell>
        </row>
        <row r="36">
          <cell r="A36" t="str">
            <v xml:space="preserve"> TRINIDAD</v>
          </cell>
        </row>
        <row r="37">
          <cell r="A37" t="str">
            <v xml:space="preserve"> UNION</v>
          </cell>
        </row>
        <row r="38">
          <cell r="A38" t="str">
            <v xml:space="preserve"> YOUNG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S26"/>
  <sheetViews>
    <sheetView zoomScale="90" zoomScaleNormal="90" workbookViewId="0">
      <selection activeCell="M11" sqref="M11"/>
    </sheetView>
  </sheetViews>
  <sheetFormatPr baseColWidth="10" defaultColWidth="11.42578125" defaultRowHeight="15" customHeight="1" x14ac:dyDescent="0.25"/>
  <cols>
    <col min="1" max="1" width="3" style="278" customWidth="1"/>
    <col min="2" max="2" width="21.85546875" style="278" bestFit="1" customWidth="1"/>
    <col min="3" max="3" width="21.85546875" style="278" customWidth="1"/>
    <col min="4" max="7" width="11.42578125" style="278"/>
    <col min="8" max="19" width="8.7109375" style="278" customWidth="1"/>
    <col min="20" max="16384" width="11.42578125" style="278"/>
  </cols>
  <sheetData>
    <row r="1" spans="1:19" ht="15" customHeight="1" x14ac:dyDescent="0.25">
      <c r="A1" s="567" t="s">
        <v>580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</row>
    <row r="2" spans="1:19" ht="15" customHeight="1" x14ac:dyDescent="0.25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</row>
    <row r="4" spans="1:19" ht="20.25" customHeight="1" x14ac:dyDescent="0.25">
      <c r="E4" s="568" t="s">
        <v>567</v>
      </c>
      <c r="F4" s="568"/>
      <c r="G4" s="568"/>
      <c r="H4" s="569" t="s">
        <v>778</v>
      </c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</row>
    <row r="5" spans="1:19" s="281" customFormat="1" ht="30" customHeight="1" x14ac:dyDescent="0.25">
      <c r="B5" s="230" t="s">
        <v>565</v>
      </c>
      <c r="C5" s="231" t="s">
        <v>568</v>
      </c>
      <c r="D5" s="231" t="s">
        <v>566</v>
      </c>
      <c r="E5" s="231" t="s">
        <v>569</v>
      </c>
      <c r="F5" s="231" t="s">
        <v>579</v>
      </c>
      <c r="G5" s="231" t="s">
        <v>570</v>
      </c>
      <c r="H5" s="231" t="s">
        <v>725</v>
      </c>
      <c r="I5" s="231" t="s">
        <v>726</v>
      </c>
      <c r="J5" s="231" t="s">
        <v>727</v>
      </c>
      <c r="K5" s="231" t="s">
        <v>728</v>
      </c>
      <c r="L5" s="231" t="s">
        <v>729</v>
      </c>
      <c r="M5" s="231" t="s">
        <v>730</v>
      </c>
      <c r="N5" s="231" t="s">
        <v>731</v>
      </c>
      <c r="O5" s="231" t="s">
        <v>732</v>
      </c>
      <c r="P5" s="231" t="s">
        <v>733</v>
      </c>
      <c r="Q5" s="231" t="s">
        <v>734</v>
      </c>
      <c r="R5" s="231" t="s">
        <v>735</v>
      </c>
      <c r="S5" s="231" t="s">
        <v>736</v>
      </c>
    </row>
    <row r="6" spans="1:19" ht="19.5" customHeight="1" x14ac:dyDescent="0.25">
      <c r="B6" s="282" t="s">
        <v>571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ht="15" customHeight="1" x14ac:dyDescent="0.25">
      <c r="B7" s="283" t="s">
        <v>584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</row>
    <row r="8" spans="1:19" ht="15" customHeight="1" x14ac:dyDescent="0.25">
      <c r="B8" s="283" t="s">
        <v>585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</row>
    <row r="9" spans="1:19" ht="15" customHeight="1" x14ac:dyDescent="0.25">
      <c r="B9" s="283" t="s">
        <v>572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</row>
    <row r="10" spans="1:19" ht="15" customHeight="1" x14ac:dyDescent="0.25">
      <c r="B10" s="284" t="s">
        <v>573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</row>
    <row r="11" spans="1:19" ht="15" customHeight="1" x14ac:dyDescent="0.25">
      <c r="B11" s="283" t="s">
        <v>574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</row>
    <row r="12" spans="1:19" ht="15" customHeight="1" x14ac:dyDescent="0.25">
      <c r="B12" s="283" t="s">
        <v>575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</row>
    <row r="13" spans="1:19" ht="15" customHeight="1" x14ac:dyDescent="0.25">
      <c r="B13" s="283" t="s">
        <v>125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</row>
    <row r="14" spans="1:19" ht="15" customHeight="1" x14ac:dyDescent="0.25">
      <c r="B14" s="283" t="s">
        <v>576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</row>
    <row r="15" spans="1:19" ht="15" customHeight="1" x14ac:dyDescent="0.25"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</row>
    <row r="16" spans="1:19" ht="15" customHeight="1" x14ac:dyDescent="0.25">
      <c r="B16" s="284" t="s">
        <v>581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</row>
    <row r="17" spans="2:19" ht="15" customHeight="1" x14ac:dyDescent="0.25">
      <c r="B17" s="283" t="s">
        <v>582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</row>
    <row r="18" spans="2:19" ht="15" customHeight="1" x14ac:dyDescent="0.25">
      <c r="B18" s="283" t="s">
        <v>583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</row>
    <row r="19" spans="2:19" ht="15" customHeight="1" x14ac:dyDescent="0.25">
      <c r="B19" s="283" t="s">
        <v>577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</row>
    <row r="20" spans="2:19" ht="15" customHeight="1" x14ac:dyDescent="0.25">
      <c r="B20" s="284" t="s">
        <v>578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</row>
    <row r="21" spans="2:19" ht="15" customHeight="1" x14ac:dyDescent="0.25"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</row>
    <row r="22" spans="2:19" ht="15" customHeight="1" x14ac:dyDescent="0.25"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</row>
    <row r="23" spans="2:19" ht="15" customHeight="1" x14ac:dyDescent="0.25"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</row>
    <row r="24" spans="2:19" ht="15" customHeight="1" x14ac:dyDescent="0.25"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</row>
    <row r="25" spans="2:19" ht="15" customHeight="1" x14ac:dyDescent="0.25"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</row>
    <row r="26" spans="2:19" ht="15" customHeight="1" x14ac:dyDescent="0.25"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</row>
  </sheetData>
  <mergeCells count="4">
    <mergeCell ref="A1:O2"/>
    <mergeCell ref="P1:S2"/>
    <mergeCell ref="E4:G4"/>
    <mergeCell ref="H4:S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M134"/>
  <sheetViews>
    <sheetView topLeftCell="A49" workbookViewId="0">
      <selection activeCell="D9" sqref="C9:D9"/>
    </sheetView>
  </sheetViews>
  <sheetFormatPr baseColWidth="10" defaultRowHeight="15" x14ac:dyDescent="0.25"/>
  <cols>
    <col min="1" max="1" width="4.7109375" style="536" customWidth="1"/>
    <col min="2" max="2" width="52.42578125" style="544" customWidth="1"/>
    <col min="3" max="3" width="11.42578125" style="544" customWidth="1"/>
  </cols>
  <sheetData>
    <row r="1" spans="1:13" x14ac:dyDescent="0.25">
      <c r="B1" s="599" t="s">
        <v>721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</row>
    <row r="2" spans="1:13" ht="22.5" customHeight="1" x14ac:dyDescent="0.25">
      <c r="B2" s="539" t="s">
        <v>723</v>
      </c>
      <c r="C2" s="539"/>
      <c r="H2" s="10" t="s">
        <v>662</v>
      </c>
      <c r="J2" s="606"/>
      <c r="K2" s="607"/>
    </row>
    <row r="4" spans="1:13" ht="18" customHeight="1" x14ac:dyDescent="0.25">
      <c r="B4" s="540" t="s">
        <v>663</v>
      </c>
      <c r="C4" s="541" t="s">
        <v>785</v>
      </c>
      <c r="D4" s="541" t="s">
        <v>20</v>
      </c>
      <c r="E4" s="541" t="s">
        <v>21</v>
      </c>
      <c r="F4" s="541" t="s">
        <v>22</v>
      </c>
      <c r="G4" s="541" t="s">
        <v>612</v>
      </c>
      <c r="H4" s="541" t="s">
        <v>613</v>
      </c>
      <c r="I4" s="541" t="s">
        <v>664</v>
      </c>
      <c r="J4" s="541" t="s">
        <v>665</v>
      </c>
      <c r="K4" s="541" t="s">
        <v>666</v>
      </c>
      <c r="L4" s="541" t="s">
        <v>667</v>
      </c>
      <c r="M4" s="541" t="s">
        <v>668</v>
      </c>
    </row>
    <row r="5" spans="1:13" ht="18" customHeight="1" x14ac:dyDescent="0.25">
      <c r="B5" s="542" t="s">
        <v>669</v>
      </c>
      <c r="C5" s="542"/>
      <c r="D5" s="543"/>
      <c r="E5" s="543"/>
      <c r="F5" s="543"/>
      <c r="G5" s="543"/>
      <c r="H5" s="543"/>
      <c r="I5" s="543"/>
      <c r="J5" s="543"/>
      <c r="K5" s="543"/>
      <c r="L5" s="543"/>
      <c r="M5" s="543"/>
    </row>
    <row r="6" spans="1:13" ht="17.25" customHeight="1" x14ac:dyDescent="0.25">
      <c r="B6" s="542" t="s">
        <v>670</v>
      </c>
      <c r="C6" s="542"/>
      <c r="D6" s="543"/>
      <c r="E6" s="543"/>
      <c r="F6" s="543"/>
      <c r="G6" s="543"/>
      <c r="H6" s="543"/>
      <c r="I6" s="543"/>
      <c r="J6" s="543"/>
      <c r="K6" s="543"/>
      <c r="L6" s="543"/>
      <c r="M6" s="543"/>
    </row>
    <row r="7" spans="1:13" ht="17.25" customHeight="1" x14ac:dyDescent="0.25">
      <c r="B7" s="542" t="s">
        <v>671</v>
      </c>
      <c r="C7" s="542"/>
      <c r="D7" s="543"/>
      <c r="E7" s="543"/>
      <c r="F7" s="543"/>
      <c r="G7" s="543"/>
      <c r="H7" s="543"/>
      <c r="I7" s="543"/>
      <c r="J7" s="543"/>
      <c r="K7" s="543"/>
      <c r="L7" s="543"/>
      <c r="M7" s="543"/>
    </row>
    <row r="8" spans="1:13" x14ac:dyDescent="0.25">
      <c r="A8"/>
    </row>
    <row r="9" spans="1:13" ht="15.75" x14ac:dyDescent="0.25">
      <c r="A9" s="531"/>
      <c r="B9" s="540" t="s">
        <v>672</v>
      </c>
      <c r="C9" s="541" t="s">
        <v>785</v>
      </c>
      <c r="D9" s="541" t="s">
        <v>20</v>
      </c>
      <c r="E9" s="541" t="s">
        <v>21</v>
      </c>
      <c r="F9" s="541" t="s">
        <v>22</v>
      </c>
      <c r="G9" s="541" t="s">
        <v>612</v>
      </c>
      <c r="H9" s="541" t="s">
        <v>613</v>
      </c>
      <c r="I9" s="541" t="s">
        <v>664</v>
      </c>
      <c r="J9" s="541" t="s">
        <v>665</v>
      </c>
      <c r="K9" s="541" t="s">
        <v>666</v>
      </c>
      <c r="L9" s="541" t="s">
        <v>667</v>
      </c>
      <c r="M9" s="541" t="s">
        <v>668</v>
      </c>
    </row>
    <row r="10" spans="1:13" ht="17.25" customHeight="1" x14ac:dyDescent="0.25">
      <c r="A10" s="531"/>
      <c r="B10" s="545" t="s">
        <v>655</v>
      </c>
      <c r="C10" s="545"/>
      <c r="D10" s="546"/>
      <c r="E10" s="546"/>
      <c r="F10" s="546"/>
      <c r="G10" s="546"/>
      <c r="H10" s="546"/>
      <c r="I10" s="546"/>
      <c r="J10" s="546"/>
      <c r="K10" s="546"/>
      <c r="L10" s="546"/>
      <c r="M10" s="546"/>
    </row>
    <row r="11" spans="1:13" x14ac:dyDescent="0.25">
      <c r="A11" s="531"/>
      <c r="B11" s="547" t="s">
        <v>673</v>
      </c>
      <c r="C11" s="547"/>
      <c r="D11" s="548"/>
      <c r="E11" s="548"/>
      <c r="F11" s="548"/>
      <c r="G11" s="548"/>
      <c r="H11" s="548"/>
      <c r="I11" s="548"/>
      <c r="J11" s="548"/>
      <c r="K11" s="548"/>
      <c r="L11" s="548"/>
      <c r="M11" s="548"/>
    </row>
    <row r="12" spans="1:13" x14ac:dyDescent="0.25">
      <c r="A12" s="531"/>
      <c r="B12" s="547" t="s">
        <v>674</v>
      </c>
      <c r="C12" s="547"/>
      <c r="D12" s="548"/>
      <c r="E12" s="548"/>
      <c r="F12" s="548"/>
      <c r="G12" s="548"/>
      <c r="H12" s="548"/>
      <c r="I12" s="548"/>
      <c r="J12" s="548"/>
      <c r="K12" s="548"/>
      <c r="L12" s="548"/>
      <c r="M12" s="548"/>
    </row>
    <row r="13" spans="1:13" ht="15.75" x14ac:dyDescent="0.25">
      <c r="A13" s="530"/>
      <c r="B13" s="540" t="s">
        <v>656</v>
      </c>
      <c r="C13" s="540"/>
      <c r="D13" s="549">
        <f>+D11+D12</f>
        <v>0</v>
      </c>
      <c r="E13" s="549">
        <f t="shared" ref="E13:M13" si="0">+E11+E12</f>
        <v>0</v>
      </c>
      <c r="F13" s="549">
        <f t="shared" si="0"/>
        <v>0</v>
      </c>
      <c r="G13" s="549">
        <f t="shared" si="0"/>
        <v>0</v>
      </c>
      <c r="H13" s="549">
        <f t="shared" si="0"/>
        <v>0</v>
      </c>
      <c r="I13" s="549">
        <f t="shared" si="0"/>
        <v>0</v>
      </c>
      <c r="J13" s="549">
        <f t="shared" si="0"/>
        <v>0</v>
      </c>
      <c r="K13" s="549">
        <f t="shared" si="0"/>
        <v>0</v>
      </c>
      <c r="L13" s="549">
        <f t="shared" si="0"/>
        <v>0</v>
      </c>
      <c r="M13" s="549">
        <f t="shared" si="0"/>
        <v>0</v>
      </c>
    </row>
    <row r="14" spans="1:13" x14ac:dyDescent="0.25">
      <c r="A14" s="531"/>
      <c r="B14" s="545" t="s">
        <v>675</v>
      </c>
      <c r="C14" s="545"/>
      <c r="D14" s="546"/>
      <c r="E14" s="546"/>
      <c r="F14" s="546"/>
      <c r="G14" s="546"/>
      <c r="H14" s="546"/>
      <c r="I14" s="546"/>
      <c r="J14" s="546"/>
      <c r="K14" s="546"/>
      <c r="L14" s="546"/>
      <c r="M14" s="546"/>
    </row>
    <row r="15" spans="1:13" x14ac:dyDescent="0.25">
      <c r="A15" s="531"/>
      <c r="B15" s="547" t="s">
        <v>676</v>
      </c>
      <c r="C15" s="547"/>
      <c r="D15" s="548"/>
      <c r="E15" s="548"/>
      <c r="F15" s="548"/>
      <c r="G15" s="548"/>
      <c r="H15" s="548"/>
      <c r="I15" s="548"/>
      <c r="J15" s="548"/>
      <c r="K15" s="548"/>
      <c r="L15" s="548"/>
      <c r="M15" s="548"/>
    </row>
    <row r="16" spans="1:13" x14ac:dyDescent="0.25">
      <c r="A16" s="531"/>
      <c r="B16" s="547" t="s">
        <v>677</v>
      </c>
      <c r="C16" s="547"/>
      <c r="D16" s="548"/>
      <c r="E16" s="548"/>
      <c r="F16" s="548"/>
      <c r="G16" s="548"/>
      <c r="H16" s="548"/>
      <c r="I16" s="548"/>
      <c r="J16" s="548"/>
      <c r="K16" s="548"/>
      <c r="L16" s="548"/>
      <c r="M16" s="548"/>
    </row>
    <row r="17" spans="1:13" x14ac:dyDescent="0.25">
      <c r="A17" s="531"/>
      <c r="B17" s="547" t="s">
        <v>678</v>
      </c>
      <c r="C17" s="547"/>
      <c r="D17" s="548"/>
      <c r="E17" s="548"/>
      <c r="F17" s="548"/>
      <c r="G17" s="548"/>
      <c r="H17" s="548"/>
      <c r="I17" s="548"/>
      <c r="J17" s="548"/>
      <c r="K17" s="548"/>
      <c r="L17" s="548"/>
      <c r="M17" s="548"/>
    </row>
    <row r="18" spans="1:13" x14ac:dyDescent="0.25">
      <c r="A18" s="531"/>
      <c r="B18" s="547" t="s">
        <v>679</v>
      </c>
      <c r="C18" s="547"/>
      <c r="D18" s="548"/>
      <c r="E18" s="548"/>
      <c r="F18" s="548"/>
      <c r="G18" s="548"/>
      <c r="H18" s="548"/>
      <c r="I18" s="548"/>
      <c r="J18" s="548"/>
      <c r="K18" s="548"/>
      <c r="L18" s="548"/>
      <c r="M18" s="548"/>
    </row>
    <row r="19" spans="1:13" x14ac:dyDescent="0.25">
      <c r="A19" s="531"/>
      <c r="B19" s="547" t="s">
        <v>680</v>
      </c>
      <c r="C19" s="547"/>
      <c r="D19" s="548"/>
      <c r="E19" s="548"/>
      <c r="F19" s="548"/>
      <c r="G19" s="548"/>
      <c r="H19" s="548"/>
      <c r="I19" s="548"/>
      <c r="J19" s="548"/>
      <c r="K19" s="548"/>
      <c r="L19" s="548"/>
      <c r="M19" s="548"/>
    </row>
    <row r="20" spans="1:13" x14ac:dyDescent="0.25">
      <c r="A20" s="531"/>
      <c r="B20" s="550" t="s">
        <v>681</v>
      </c>
      <c r="C20" s="550"/>
      <c r="D20" s="551"/>
      <c r="E20" s="551"/>
      <c r="F20" s="551"/>
      <c r="G20" s="551"/>
      <c r="H20" s="551"/>
      <c r="I20" s="551"/>
      <c r="J20" s="551"/>
      <c r="K20" s="551"/>
      <c r="L20" s="551"/>
      <c r="M20" s="551"/>
    </row>
    <row r="21" spans="1:13" ht="15.75" x14ac:dyDescent="0.25">
      <c r="A21" s="531"/>
      <c r="B21" s="552" t="s">
        <v>682</v>
      </c>
      <c r="C21" s="552"/>
      <c r="D21" s="549">
        <f>+SUM(D15:D20)</f>
        <v>0</v>
      </c>
      <c r="E21" s="549">
        <f t="shared" ref="E21:M21" si="1">+SUM(E15:E20)</f>
        <v>0</v>
      </c>
      <c r="F21" s="549">
        <f t="shared" si="1"/>
        <v>0</v>
      </c>
      <c r="G21" s="549">
        <f t="shared" si="1"/>
        <v>0</v>
      </c>
      <c r="H21" s="549">
        <f t="shared" si="1"/>
        <v>0</v>
      </c>
      <c r="I21" s="549">
        <f t="shared" si="1"/>
        <v>0</v>
      </c>
      <c r="J21" s="549">
        <f t="shared" si="1"/>
        <v>0</v>
      </c>
      <c r="K21" s="549">
        <f t="shared" si="1"/>
        <v>0</v>
      </c>
      <c r="L21" s="549">
        <f t="shared" si="1"/>
        <v>0</v>
      </c>
      <c r="M21" s="549">
        <f t="shared" si="1"/>
        <v>0</v>
      </c>
    </row>
    <row r="22" spans="1:13" x14ac:dyDescent="0.25">
      <c r="A22" s="531"/>
      <c r="B22" s="545" t="s">
        <v>683</v>
      </c>
      <c r="C22" s="545"/>
      <c r="D22" s="546"/>
      <c r="E22" s="546"/>
      <c r="F22" s="546"/>
      <c r="G22" s="546"/>
      <c r="H22" s="546"/>
      <c r="I22" s="546"/>
      <c r="J22" s="546"/>
      <c r="K22" s="546"/>
      <c r="L22" s="546"/>
      <c r="M22" s="546"/>
    </row>
    <row r="23" spans="1:13" x14ac:dyDescent="0.25">
      <c r="A23" s="532"/>
      <c r="B23" s="553" t="s">
        <v>657</v>
      </c>
      <c r="C23" s="553"/>
      <c r="D23" s="554"/>
      <c r="E23" s="554"/>
      <c r="F23" s="554"/>
      <c r="G23" s="554"/>
      <c r="H23" s="554"/>
      <c r="I23" s="554"/>
      <c r="J23" s="554"/>
      <c r="K23" s="554"/>
      <c r="L23" s="554"/>
      <c r="M23" s="554"/>
    </row>
    <row r="24" spans="1:13" x14ac:dyDescent="0.25">
      <c r="A24"/>
      <c r="B24" s="547" t="s">
        <v>684</v>
      </c>
      <c r="C24" s="547"/>
      <c r="D24" s="548"/>
      <c r="E24" s="548"/>
      <c r="F24" s="548"/>
      <c r="G24" s="548"/>
      <c r="H24" s="548"/>
      <c r="I24" s="548"/>
      <c r="J24" s="548"/>
      <c r="K24" s="548"/>
      <c r="L24" s="548"/>
      <c r="M24" s="548"/>
    </row>
    <row r="25" spans="1:13" x14ac:dyDescent="0.25">
      <c r="A25"/>
      <c r="B25" s="547" t="s">
        <v>685</v>
      </c>
      <c r="C25" s="547"/>
      <c r="D25" s="548"/>
      <c r="E25" s="548"/>
      <c r="F25" s="548"/>
      <c r="G25" s="548"/>
      <c r="H25" s="548"/>
      <c r="I25" s="548"/>
      <c r="J25" s="548"/>
      <c r="K25" s="548"/>
      <c r="L25" s="548"/>
      <c r="M25" s="548"/>
    </row>
    <row r="26" spans="1:13" x14ac:dyDescent="0.25">
      <c r="A26" s="533"/>
      <c r="B26" s="547" t="s">
        <v>686</v>
      </c>
      <c r="C26" s="547"/>
      <c r="D26" s="548"/>
      <c r="E26" s="548"/>
      <c r="F26" s="548"/>
      <c r="G26" s="548"/>
      <c r="H26" s="548"/>
      <c r="I26" s="548"/>
      <c r="J26" s="548"/>
      <c r="K26" s="548"/>
      <c r="L26" s="548"/>
      <c r="M26" s="548"/>
    </row>
    <row r="27" spans="1:13" x14ac:dyDescent="0.25">
      <c r="A27"/>
      <c r="B27" s="547" t="s">
        <v>687</v>
      </c>
      <c r="C27" s="547"/>
      <c r="D27" s="548"/>
      <c r="E27" s="548"/>
      <c r="F27" s="548"/>
      <c r="G27" s="548"/>
      <c r="H27" s="548"/>
      <c r="I27" s="548"/>
      <c r="J27" s="548"/>
      <c r="K27" s="548"/>
      <c r="L27" s="548"/>
      <c r="M27" s="548"/>
    </row>
    <row r="28" spans="1:13" x14ac:dyDescent="0.25">
      <c r="A28" s="534"/>
      <c r="B28" s="547" t="s">
        <v>688</v>
      </c>
      <c r="C28" s="547"/>
      <c r="D28" s="548"/>
      <c r="E28" s="548"/>
      <c r="F28" s="548"/>
      <c r="G28" s="548"/>
      <c r="H28" s="548"/>
      <c r="I28" s="548"/>
      <c r="J28" s="548"/>
      <c r="K28" s="548"/>
      <c r="L28" s="548"/>
      <c r="M28" s="548"/>
    </row>
    <row r="29" spans="1:13" ht="15.75" x14ac:dyDescent="0.25">
      <c r="A29"/>
      <c r="B29" s="552" t="s">
        <v>689</v>
      </c>
      <c r="C29" s="552"/>
      <c r="D29" s="549">
        <f>+SUM(D23:D28)</f>
        <v>0</v>
      </c>
      <c r="E29" s="549">
        <f t="shared" ref="E29:M29" si="2">+SUM(E23:E28)</f>
        <v>0</v>
      </c>
      <c r="F29" s="549">
        <f t="shared" si="2"/>
        <v>0</v>
      </c>
      <c r="G29" s="549">
        <f t="shared" si="2"/>
        <v>0</v>
      </c>
      <c r="H29" s="549">
        <f t="shared" si="2"/>
        <v>0</v>
      </c>
      <c r="I29" s="549">
        <f t="shared" si="2"/>
        <v>0</v>
      </c>
      <c r="J29" s="549">
        <f t="shared" si="2"/>
        <v>0</v>
      </c>
      <c r="K29" s="549">
        <f t="shared" si="2"/>
        <v>0</v>
      </c>
      <c r="L29" s="549">
        <f t="shared" si="2"/>
        <v>0</v>
      </c>
      <c r="M29" s="549">
        <f t="shared" si="2"/>
        <v>0</v>
      </c>
    </row>
    <row r="30" spans="1:13" ht="15.75" x14ac:dyDescent="0.25">
      <c r="A30"/>
      <c r="B30" s="540" t="s">
        <v>690</v>
      </c>
      <c r="C30" s="540"/>
      <c r="D30" s="555">
        <f>+D13-D21-D29</f>
        <v>0</v>
      </c>
      <c r="E30" s="555">
        <f t="shared" ref="E30:M30" si="3">+E13-E21-E29</f>
        <v>0</v>
      </c>
      <c r="F30" s="555">
        <f t="shared" si="3"/>
        <v>0</v>
      </c>
      <c r="G30" s="555">
        <f t="shared" si="3"/>
        <v>0</v>
      </c>
      <c r="H30" s="555">
        <f t="shared" si="3"/>
        <v>0</v>
      </c>
      <c r="I30" s="555">
        <f t="shared" si="3"/>
        <v>0</v>
      </c>
      <c r="J30" s="555">
        <f t="shared" si="3"/>
        <v>0</v>
      </c>
      <c r="K30" s="555">
        <f t="shared" si="3"/>
        <v>0</v>
      </c>
      <c r="L30" s="555">
        <f t="shared" si="3"/>
        <v>0</v>
      </c>
      <c r="M30" s="555">
        <f t="shared" si="3"/>
        <v>0</v>
      </c>
    </row>
    <row r="31" spans="1:13" ht="9" customHeight="1" x14ac:dyDescent="0.25">
      <c r="A31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x14ac:dyDescent="0.25">
      <c r="A32"/>
      <c r="B32" s="545" t="s">
        <v>660</v>
      </c>
      <c r="C32" s="545"/>
      <c r="D32" s="546"/>
      <c r="E32" s="546"/>
      <c r="F32" s="546"/>
      <c r="G32" s="546"/>
      <c r="H32" s="546"/>
      <c r="I32" s="546"/>
      <c r="J32" s="546"/>
      <c r="K32" s="546"/>
      <c r="L32" s="546"/>
      <c r="M32" s="546"/>
    </row>
    <row r="33" spans="1:13" x14ac:dyDescent="0.25">
      <c r="A33"/>
      <c r="B33" s="556" t="s">
        <v>691</v>
      </c>
      <c r="C33" s="556"/>
      <c r="D33" s="557"/>
      <c r="E33" s="557"/>
      <c r="F33" s="557"/>
      <c r="G33" s="557"/>
      <c r="H33" s="557"/>
      <c r="I33" s="557"/>
      <c r="J33" s="557"/>
      <c r="K33" s="557"/>
      <c r="L33" s="557"/>
      <c r="M33" s="557"/>
    </row>
    <row r="34" spans="1:13" x14ac:dyDescent="0.25">
      <c r="A34"/>
      <c r="B34" s="545" t="s">
        <v>661</v>
      </c>
      <c r="C34" s="545"/>
      <c r="D34" s="546"/>
      <c r="E34" s="546"/>
      <c r="F34" s="546"/>
      <c r="G34" s="546"/>
      <c r="H34" s="546"/>
      <c r="I34" s="546"/>
      <c r="J34" s="546"/>
      <c r="K34" s="546"/>
      <c r="L34" s="546"/>
      <c r="M34" s="546"/>
    </row>
    <row r="35" spans="1:13" x14ac:dyDescent="0.25">
      <c r="A35"/>
      <c r="B35" s="556" t="s">
        <v>691</v>
      </c>
      <c r="C35" s="556"/>
      <c r="D35" s="558"/>
      <c r="E35" s="558"/>
      <c r="F35" s="558"/>
      <c r="G35" s="558"/>
      <c r="H35" s="558"/>
      <c r="I35" s="558"/>
      <c r="J35" s="558"/>
      <c r="K35" s="558"/>
      <c r="L35" s="558"/>
      <c r="M35" s="558"/>
    </row>
    <row r="36" spans="1:13" ht="15.75" x14ac:dyDescent="0.25">
      <c r="A36"/>
      <c r="B36" s="540" t="s">
        <v>692</v>
      </c>
      <c r="C36" s="540"/>
      <c r="D36" s="555">
        <f>+D33-D35</f>
        <v>0</v>
      </c>
      <c r="E36" s="555">
        <f t="shared" ref="E36:M36" si="4">+E33-E35</f>
        <v>0</v>
      </c>
      <c r="F36" s="555">
        <f t="shared" si="4"/>
        <v>0</v>
      </c>
      <c r="G36" s="555">
        <f t="shared" si="4"/>
        <v>0</v>
      </c>
      <c r="H36" s="555">
        <f t="shared" si="4"/>
        <v>0</v>
      </c>
      <c r="I36" s="555">
        <f t="shared" si="4"/>
        <v>0</v>
      </c>
      <c r="J36" s="555">
        <f t="shared" si="4"/>
        <v>0</v>
      </c>
      <c r="K36" s="555">
        <f t="shared" si="4"/>
        <v>0</v>
      </c>
      <c r="L36" s="555">
        <f t="shared" si="4"/>
        <v>0</v>
      </c>
      <c r="M36" s="555">
        <f t="shared" si="4"/>
        <v>0</v>
      </c>
    </row>
    <row r="37" spans="1:13" ht="5.25" customHeight="1" x14ac:dyDescent="0.25">
      <c r="A37" s="531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13" x14ac:dyDescent="0.25">
      <c r="A38"/>
      <c r="B38" s="545" t="s">
        <v>658</v>
      </c>
      <c r="C38" s="545"/>
      <c r="D38" s="546"/>
      <c r="E38" s="546"/>
      <c r="F38" s="546"/>
      <c r="G38" s="546"/>
      <c r="H38" s="546"/>
      <c r="I38" s="546"/>
      <c r="J38" s="546"/>
      <c r="K38" s="546"/>
      <c r="L38" s="546"/>
      <c r="M38" s="546"/>
    </row>
    <row r="39" spans="1:13" x14ac:dyDescent="0.25">
      <c r="A39"/>
      <c r="B39" s="547" t="s">
        <v>693</v>
      </c>
      <c r="C39" s="547"/>
      <c r="D39" s="548"/>
      <c r="E39" s="548"/>
      <c r="F39" s="548"/>
      <c r="G39" s="548"/>
      <c r="H39" s="548"/>
      <c r="I39" s="548"/>
      <c r="J39" s="548"/>
      <c r="K39" s="548"/>
      <c r="L39" s="548"/>
      <c r="M39" s="548"/>
    </row>
    <row r="40" spans="1:13" x14ac:dyDescent="0.25">
      <c r="A40"/>
      <c r="B40" s="547" t="s">
        <v>694</v>
      </c>
      <c r="C40" s="547"/>
      <c r="D40" s="548"/>
      <c r="E40" s="548"/>
      <c r="F40" s="548"/>
      <c r="G40" s="548"/>
      <c r="H40" s="548"/>
      <c r="I40" s="548"/>
      <c r="J40" s="548"/>
      <c r="K40" s="548"/>
      <c r="L40" s="548"/>
      <c r="M40" s="548"/>
    </row>
    <row r="41" spans="1:13" x14ac:dyDescent="0.25">
      <c r="A41"/>
      <c r="B41" s="547" t="s">
        <v>695</v>
      </c>
      <c r="C41" s="547"/>
      <c r="D41" s="548"/>
      <c r="E41" s="548"/>
      <c r="F41" s="548"/>
      <c r="G41" s="548"/>
      <c r="H41" s="548"/>
      <c r="I41" s="548"/>
      <c r="J41" s="548"/>
      <c r="K41" s="548"/>
      <c r="L41" s="548"/>
      <c r="M41" s="548"/>
    </row>
    <row r="42" spans="1:13" x14ac:dyDescent="0.25">
      <c r="A42"/>
      <c r="B42" s="547" t="s">
        <v>696</v>
      </c>
      <c r="C42" s="547"/>
      <c r="D42" s="548"/>
      <c r="E42" s="548"/>
      <c r="F42" s="548"/>
      <c r="G42" s="548"/>
      <c r="H42" s="548"/>
      <c r="I42" s="548"/>
      <c r="J42" s="548"/>
      <c r="K42" s="548"/>
      <c r="L42" s="548"/>
      <c r="M42" s="548"/>
    </row>
    <row r="43" spans="1:13" x14ac:dyDescent="0.25">
      <c r="A43"/>
      <c r="B43" s="547" t="s">
        <v>697</v>
      </c>
      <c r="C43" s="547"/>
      <c r="D43" s="548"/>
      <c r="E43" s="548"/>
      <c r="F43" s="548"/>
      <c r="G43" s="548"/>
      <c r="H43" s="548"/>
      <c r="I43" s="548"/>
      <c r="J43" s="548"/>
      <c r="K43" s="548"/>
      <c r="L43" s="548"/>
      <c r="M43" s="548"/>
    </row>
    <row r="44" spans="1:13" x14ac:dyDescent="0.25">
      <c r="A44"/>
      <c r="B44" s="547" t="s">
        <v>698</v>
      </c>
      <c r="C44" s="547"/>
      <c r="D44" s="548"/>
      <c r="E44" s="548"/>
      <c r="F44" s="548"/>
      <c r="G44" s="548"/>
      <c r="H44" s="548"/>
      <c r="I44" s="548"/>
      <c r="J44" s="548"/>
      <c r="K44" s="548"/>
      <c r="L44" s="548"/>
      <c r="M44" s="548"/>
    </row>
    <row r="45" spans="1:13" ht="15.75" x14ac:dyDescent="0.25">
      <c r="A45"/>
      <c r="B45" s="540" t="s">
        <v>699</v>
      </c>
      <c r="C45" s="540"/>
      <c r="D45" s="549">
        <f>+SUM(D39:D44)</f>
        <v>0</v>
      </c>
      <c r="E45" s="549">
        <f t="shared" ref="E45:M45" si="5">+SUM(E39:E44)</f>
        <v>0</v>
      </c>
      <c r="F45" s="549">
        <f t="shared" si="5"/>
        <v>0</v>
      </c>
      <c r="G45" s="549">
        <f t="shared" si="5"/>
        <v>0</v>
      </c>
      <c r="H45" s="549">
        <f t="shared" si="5"/>
        <v>0</v>
      </c>
      <c r="I45" s="549">
        <f t="shared" si="5"/>
        <v>0</v>
      </c>
      <c r="J45" s="549">
        <f t="shared" si="5"/>
        <v>0</v>
      </c>
      <c r="K45" s="549">
        <f t="shared" si="5"/>
        <v>0</v>
      </c>
      <c r="L45" s="549">
        <f t="shared" si="5"/>
        <v>0</v>
      </c>
      <c r="M45" s="549">
        <f t="shared" si="5"/>
        <v>0</v>
      </c>
    </row>
    <row r="46" spans="1:13" x14ac:dyDescent="0.25">
      <c r="A46"/>
      <c r="B46" s="545" t="s">
        <v>659</v>
      </c>
      <c r="C46" s="545"/>
      <c r="D46" s="546"/>
      <c r="E46" s="546"/>
      <c r="F46" s="546"/>
      <c r="G46" s="546"/>
      <c r="H46" s="546"/>
      <c r="I46" s="546"/>
      <c r="J46" s="546"/>
      <c r="K46" s="546"/>
      <c r="L46" s="546"/>
      <c r="M46" s="546"/>
    </row>
    <row r="47" spans="1:13" x14ac:dyDescent="0.25">
      <c r="A47"/>
      <c r="B47" s="547" t="s">
        <v>700</v>
      </c>
      <c r="C47" s="547"/>
      <c r="D47" s="548"/>
      <c r="E47" s="548"/>
      <c r="F47" s="548"/>
      <c r="G47" s="548"/>
      <c r="H47" s="548"/>
      <c r="I47" s="548"/>
      <c r="J47" s="548"/>
      <c r="K47" s="548"/>
      <c r="L47" s="548"/>
      <c r="M47" s="548"/>
    </row>
    <row r="48" spans="1:13" x14ac:dyDescent="0.25">
      <c r="A48"/>
      <c r="B48" s="547" t="s">
        <v>701</v>
      </c>
      <c r="C48" s="547"/>
      <c r="D48" s="548"/>
      <c r="E48" s="548"/>
      <c r="F48" s="548"/>
      <c r="G48" s="548"/>
      <c r="H48" s="548"/>
      <c r="I48" s="548"/>
      <c r="J48" s="548"/>
      <c r="K48" s="548"/>
      <c r="L48" s="548"/>
      <c r="M48" s="548"/>
    </row>
    <row r="49" spans="1:13" x14ac:dyDescent="0.25">
      <c r="A49"/>
      <c r="B49" s="547" t="s">
        <v>702</v>
      </c>
      <c r="C49" s="547"/>
      <c r="D49" s="548"/>
      <c r="E49" s="548"/>
      <c r="F49" s="548"/>
      <c r="G49" s="548"/>
      <c r="H49" s="548"/>
      <c r="I49" s="548"/>
      <c r="J49" s="548"/>
      <c r="K49" s="548"/>
      <c r="L49" s="548"/>
      <c r="M49" s="548"/>
    </row>
    <row r="50" spans="1:13" x14ac:dyDescent="0.25">
      <c r="A50"/>
      <c r="B50" s="547" t="s">
        <v>703</v>
      </c>
      <c r="C50" s="547"/>
      <c r="D50" s="548"/>
      <c r="E50" s="548"/>
      <c r="F50" s="548"/>
      <c r="G50" s="548"/>
      <c r="H50" s="548"/>
      <c r="I50" s="548"/>
      <c r="J50" s="548"/>
      <c r="K50" s="548"/>
      <c r="L50" s="548"/>
      <c r="M50" s="548"/>
    </row>
    <row r="51" spans="1:13" x14ac:dyDescent="0.25">
      <c r="A51"/>
      <c r="B51" s="547" t="s">
        <v>704</v>
      </c>
      <c r="C51" s="547"/>
      <c r="D51" s="548"/>
      <c r="E51" s="548"/>
      <c r="F51" s="548"/>
      <c r="G51" s="548"/>
      <c r="H51" s="548"/>
      <c r="I51" s="548"/>
      <c r="J51" s="548"/>
      <c r="K51" s="548"/>
      <c r="L51" s="548"/>
      <c r="M51" s="548"/>
    </row>
    <row r="52" spans="1:13" x14ac:dyDescent="0.25">
      <c r="A52"/>
      <c r="B52" s="547" t="s">
        <v>783</v>
      </c>
      <c r="C52" s="547"/>
      <c r="D52" s="548"/>
      <c r="E52" s="548"/>
      <c r="F52" s="548"/>
      <c r="G52" s="548"/>
      <c r="H52" s="548"/>
      <c r="I52" s="548"/>
      <c r="J52" s="548"/>
      <c r="K52" s="548"/>
      <c r="L52" s="548"/>
      <c r="M52" s="548"/>
    </row>
    <row r="53" spans="1:13" x14ac:dyDescent="0.25">
      <c r="A53"/>
      <c r="B53" s="547" t="s">
        <v>705</v>
      </c>
      <c r="C53" s="547"/>
      <c r="D53" s="548"/>
      <c r="E53" s="548"/>
      <c r="F53" s="548"/>
      <c r="G53" s="548"/>
      <c r="H53" s="548"/>
      <c r="I53" s="548"/>
      <c r="J53" s="548"/>
      <c r="K53" s="548"/>
      <c r="L53" s="548"/>
      <c r="M53" s="548"/>
    </row>
    <row r="54" spans="1:13" ht="15.75" x14ac:dyDescent="0.25">
      <c r="A54"/>
      <c r="B54" s="540" t="s">
        <v>706</v>
      </c>
      <c r="C54" s="540"/>
      <c r="D54" s="549">
        <f>+SUM(D47:D53)</f>
        <v>0</v>
      </c>
      <c r="E54" s="549">
        <f t="shared" ref="E54:M54" si="6">+SUM(E47:E53)</f>
        <v>0</v>
      </c>
      <c r="F54" s="549">
        <f t="shared" si="6"/>
        <v>0</v>
      </c>
      <c r="G54" s="549">
        <f t="shared" si="6"/>
        <v>0</v>
      </c>
      <c r="H54" s="549">
        <f t="shared" si="6"/>
        <v>0</v>
      </c>
      <c r="I54" s="549">
        <f t="shared" si="6"/>
        <v>0</v>
      </c>
      <c r="J54" s="549">
        <f t="shared" si="6"/>
        <v>0</v>
      </c>
      <c r="K54" s="549">
        <f t="shared" si="6"/>
        <v>0</v>
      </c>
      <c r="L54" s="549">
        <f t="shared" si="6"/>
        <v>0</v>
      </c>
      <c r="M54" s="549">
        <f t="shared" si="6"/>
        <v>0</v>
      </c>
    </row>
    <row r="55" spans="1:13" ht="15.75" x14ac:dyDescent="0.25">
      <c r="A55"/>
      <c r="B55" s="540" t="s">
        <v>707</v>
      </c>
      <c r="C55" s="540"/>
      <c r="D55" s="555">
        <f>+D45-D54</f>
        <v>0</v>
      </c>
      <c r="E55" s="555">
        <f t="shared" ref="E55:M55" si="7">+E45-E54</f>
        <v>0</v>
      </c>
      <c r="F55" s="555">
        <f t="shared" si="7"/>
        <v>0</v>
      </c>
      <c r="G55" s="555">
        <f t="shared" si="7"/>
        <v>0</v>
      </c>
      <c r="H55" s="555">
        <f t="shared" si="7"/>
        <v>0</v>
      </c>
      <c r="I55" s="555">
        <f t="shared" si="7"/>
        <v>0</v>
      </c>
      <c r="J55" s="555">
        <f t="shared" si="7"/>
        <v>0</v>
      </c>
      <c r="K55" s="555">
        <f t="shared" si="7"/>
        <v>0</v>
      </c>
      <c r="L55" s="555">
        <f t="shared" si="7"/>
        <v>0</v>
      </c>
      <c r="M55" s="555">
        <f t="shared" si="7"/>
        <v>0</v>
      </c>
    </row>
    <row r="56" spans="1:13" x14ac:dyDescent="0.25">
      <c r="A56" s="531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x14ac:dyDescent="0.25">
      <c r="A57"/>
      <c r="B57" s="545" t="s">
        <v>708</v>
      </c>
      <c r="C57" s="545"/>
      <c r="D57" s="546"/>
      <c r="E57" s="546"/>
      <c r="F57" s="546"/>
      <c r="G57" s="546"/>
      <c r="H57" s="546"/>
      <c r="I57" s="546"/>
      <c r="J57" s="546"/>
      <c r="K57" s="546"/>
      <c r="L57" s="546"/>
      <c r="M57" s="546"/>
    </row>
    <row r="58" spans="1:13" x14ac:dyDescent="0.25">
      <c r="A58"/>
      <c r="B58" s="559"/>
      <c r="C58" s="559"/>
      <c r="D58" s="558"/>
      <c r="E58" s="558"/>
      <c r="F58" s="558"/>
      <c r="G58" s="558"/>
      <c r="H58" s="558"/>
      <c r="I58" s="558"/>
      <c r="J58" s="558"/>
      <c r="K58" s="558"/>
      <c r="L58" s="558"/>
      <c r="M58" s="558"/>
    </row>
    <row r="59" spans="1:13" x14ac:dyDescent="0.25">
      <c r="A59"/>
      <c r="B59" s="545" t="s">
        <v>709</v>
      </c>
      <c r="C59" s="545"/>
      <c r="D59" s="546"/>
      <c r="E59" s="546"/>
      <c r="F59" s="546"/>
      <c r="G59" s="546"/>
      <c r="H59" s="546"/>
      <c r="I59" s="546"/>
      <c r="J59" s="546"/>
      <c r="K59" s="546"/>
      <c r="L59" s="546"/>
      <c r="M59" s="546"/>
    </row>
    <row r="60" spans="1:13" x14ac:dyDescent="0.25">
      <c r="A60"/>
      <c r="B60" s="559" t="s">
        <v>710</v>
      </c>
      <c r="C60" s="559"/>
      <c r="D60" s="558"/>
      <c r="E60" s="558"/>
      <c r="F60" s="558"/>
      <c r="G60" s="558"/>
      <c r="H60" s="558"/>
      <c r="I60" s="558"/>
      <c r="J60" s="558"/>
      <c r="K60" s="558"/>
      <c r="L60" s="558"/>
      <c r="M60" s="558"/>
    </row>
    <row r="61" spans="1:13" x14ac:dyDescent="0.25">
      <c r="A61"/>
      <c r="B61" s="559" t="s">
        <v>711</v>
      </c>
      <c r="C61" s="559"/>
      <c r="D61" s="558"/>
      <c r="E61" s="558"/>
      <c r="F61" s="558"/>
      <c r="G61" s="558"/>
      <c r="H61" s="558"/>
      <c r="I61" s="558"/>
      <c r="J61" s="558"/>
      <c r="K61" s="558"/>
      <c r="L61" s="558"/>
      <c r="M61" s="558"/>
    </row>
    <row r="62" spans="1:13" x14ac:dyDescent="0.25">
      <c r="A62"/>
      <c r="B62" s="559" t="s">
        <v>712</v>
      </c>
      <c r="C62" s="559"/>
      <c r="D62" s="558"/>
      <c r="E62" s="558"/>
      <c r="F62" s="558"/>
      <c r="G62" s="558"/>
      <c r="H62" s="558"/>
      <c r="I62" s="558"/>
      <c r="J62" s="558"/>
      <c r="K62" s="558"/>
      <c r="L62" s="558"/>
      <c r="M62" s="558"/>
    </row>
    <row r="63" spans="1:13" x14ac:dyDescent="0.25">
      <c r="A63"/>
      <c r="B63" s="559" t="s">
        <v>713</v>
      </c>
      <c r="C63" s="559"/>
      <c r="D63" s="558"/>
      <c r="E63" s="558"/>
      <c r="F63" s="558"/>
      <c r="G63" s="558"/>
      <c r="H63" s="558"/>
      <c r="I63" s="558"/>
      <c r="J63" s="558"/>
      <c r="K63" s="558"/>
      <c r="L63" s="558"/>
      <c r="M63" s="558"/>
    </row>
    <row r="64" spans="1:13" x14ac:dyDescent="0.25">
      <c r="A64"/>
      <c r="B64" s="559" t="s">
        <v>714</v>
      </c>
      <c r="C64" s="559"/>
      <c r="D64" s="558"/>
      <c r="E64" s="558"/>
      <c r="F64" s="558"/>
      <c r="G64" s="558"/>
      <c r="H64" s="558"/>
      <c r="I64" s="558"/>
      <c r="J64" s="558"/>
      <c r="K64" s="558"/>
      <c r="L64" s="558"/>
      <c r="M64" s="558"/>
    </row>
    <row r="65" spans="1:13" x14ac:dyDescent="0.25">
      <c r="A65"/>
      <c r="B65" s="559" t="s">
        <v>715</v>
      </c>
      <c r="C65" s="559"/>
      <c r="D65" s="558"/>
      <c r="E65" s="558"/>
      <c r="F65" s="558"/>
      <c r="G65" s="558"/>
      <c r="H65" s="558"/>
      <c r="I65" s="558"/>
      <c r="J65" s="558"/>
      <c r="K65" s="558"/>
      <c r="L65" s="558"/>
      <c r="M65" s="558"/>
    </row>
    <row r="66" spans="1:13" ht="15.75" x14ac:dyDescent="0.25">
      <c r="A66"/>
      <c r="B66" s="540" t="s">
        <v>716</v>
      </c>
      <c r="C66" s="540"/>
      <c r="D66" s="549">
        <f>+SUM(D60:D65)</f>
        <v>0</v>
      </c>
      <c r="E66" s="549">
        <f t="shared" ref="E66:M66" si="8">+SUM(E60:E65)</f>
        <v>0</v>
      </c>
      <c r="F66" s="549">
        <f t="shared" si="8"/>
        <v>0</v>
      </c>
      <c r="G66" s="549">
        <f t="shared" si="8"/>
        <v>0</v>
      </c>
      <c r="H66" s="549">
        <f t="shared" si="8"/>
        <v>0</v>
      </c>
      <c r="I66" s="549">
        <f t="shared" si="8"/>
        <v>0</v>
      </c>
      <c r="J66" s="549">
        <f t="shared" si="8"/>
        <v>0</v>
      </c>
      <c r="K66" s="549">
        <f t="shared" si="8"/>
        <v>0</v>
      </c>
      <c r="L66" s="549">
        <f t="shared" si="8"/>
        <v>0</v>
      </c>
      <c r="M66" s="549">
        <f t="shared" si="8"/>
        <v>0</v>
      </c>
    </row>
    <row r="67" spans="1:13" ht="15.75" x14ac:dyDescent="0.25">
      <c r="A67"/>
      <c r="B67" s="540" t="s">
        <v>717</v>
      </c>
      <c r="C67" s="540"/>
      <c r="D67" s="555">
        <f>+D58-D66</f>
        <v>0</v>
      </c>
      <c r="E67" s="555">
        <f t="shared" ref="E67:M67" si="9">+E58-E66</f>
        <v>0</v>
      </c>
      <c r="F67" s="555">
        <f t="shared" si="9"/>
        <v>0</v>
      </c>
      <c r="G67" s="555">
        <f t="shared" si="9"/>
        <v>0</v>
      </c>
      <c r="H67" s="555">
        <f t="shared" si="9"/>
        <v>0</v>
      </c>
      <c r="I67" s="555">
        <f t="shared" si="9"/>
        <v>0</v>
      </c>
      <c r="J67" s="555">
        <f t="shared" si="9"/>
        <v>0</v>
      </c>
      <c r="K67" s="555">
        <f t="shared" si="9"/>
        <v>0</v>
      </c>
      <c r="L67" s="555">
        <f t="shared" si="9"/>
        <v>0</v>
      </c>
      <c r="M67" s="555">
        <f t="shared" si="9"/>
        <v>0</v>
      </c>
    </row>
    <row r="68" spans="1:13" ht="10.5" customHeight="1" x14ac:dyDescent="0.25">
      <c r="A68"/>
      <c r="D68" s="560"/>
      <c r="E68" s="560"/>
      <c r="F68" s="560"/>
      <c r="G68" s="560"/>
      <c r="H68" s="560"/>
      <c r="I68" s="560"/>
      <c r="J68" s="560"/>
      <c r="K68" s="560"/>
      <c r="L68" s="560"/>
      <c r="M68" s="560"/>
    </row>
    <row r="69" spans="1:13" ht="15.75" x14ac:dyDescent="0.25">
      <c r="A69"/>
      <c r="B69" s="540" t="s">
        <v>718</v>
      </c>
      <c r="C69" s="540"/>
      <c r="D69" s="555">
        <f>+D30+D36+D55+D67</f>
        <v>0</v>
      </c>
      <c r="E69" s="555">
        <f t="shared" ref="E69:M69" si="10">+E30+E36+E55+E67</f>
        <v>0</v>
      </c>
      <c r="F69" s="555">
        <f t="shared" si="10"/>
        <v>0</v>
      </c>
      <c r="G69" s="555">
        <f t="shared" si="10"/>
        <v>0</v>
      </c>
      <c r="H69" s="555">
        <f t="shared" si="10"/>
        <v>0</v>
      </c>
      <c r="I69" s="555">
        <f t="shared" si="10"/>
        <v>0</v>
      </c>
      <c r="J69" s="555">
        <f t="shared" si="10"/>
        <v>0</v>
      </c>
      <c r="K69" s="555">
        <f t="shared" si="10"/>
        <v>0</v>
      </c>
      <c r="L69" s="555">
        <f t="shared" si="10"/>
        <v>0</v>
      </c>
      <c r="M69" s="555">
        <f t="shared" si="10"/>
        <v>0</v>
      </c>
    </row>
    <row r="70" spans="1:13" ht="9" customHeight="1" x14ac:dyDescent="0.25">
      <c r="A70"/>
      <c r="D70" s="560"/>
      <c r="E70" s="560"/>
      <c r="F70" s="560"/>
      <c r="G70" s="560"/>
      <c r="H70" s="560"/>
      <c r="I70" s="560"/>
      <c r="J70" s="560"/>
      <c r="K70" s="560"/>
      <c r="L70" s="560"/>
      <c r="M70" s="560"/>
    </row>
    <row r="71" spans="1:13" ht="15.75" x14ac:dyDescent="0.25">
      <c r="A71"/>
      <c r="B71" s="540" t="s">
        <v>719</v>
      </c>
      <c r="C71" s="540"/>
      <c r="D71" s="561">
        <v>0</v>
      </c>
      <c r="E71" s="555">
        <f>+D72</f>
        <v>0</v>
      </c>
      <c r="F71" s="555">
        <f t="shared" ref="F71:M71" si="11">+E72</f>
        <v>0</v>
      </c>
      <c r="G71" s="555">
        <f t="shared" si="11"/>
        <v>0</v>
      </c>
      <c r="H71" s="555">
        <f t="shared" si="11"/>
        <v>0</v>
      </c>
      <c r="I71" s="555">
        <f t="shared" si="11"/>
        <v>0</v>
      </c>
      <c r="J71" s="555">
        <f t="shared" si="11"/>
        <v>0</v>
      </c>
      <c r="K71" s="555">
        <f t="shared" si="11"/>
        <v>0</v>
      </c>
      <c r="L71" s="555">
        <f t="shared" si="11"/>
        <v>0</v>
      </c>
      <c r="M71" s="555">
        <f t="shared" si="11"/>
        <v>0</v>
      </c>
    </row>
    <row r="72" spans="1:13" ht="15.75" x14ac:dyDescent="0.25">
      <c r="A72"/>
      <c r="B72" s="540" t="s">
        <v>720</v>
      </c>
      <c r="C72" s="540"/>
      <c r="D72" s="555">
        <f>+D71+D69</f>
        <v>0</v>
      </c>
      <c r="E72" s="555">
        <f>+E69+E71</f>
        <v>0</v>
      </c>
      <c r="F72" s="555">
        <f t="shared" ref="F72:M72" si="12">+F69+F71</f>
        <v>0</v>
      </c>
      <c r="G72" s="555">
        <f t="shared" si="12"/>
        <v>0</v>
      </c>
      <c r="H72" s="555">
        <f t="shared" si="12"/>
        <v>0</v>
      </c>
      <c r="I72" s="555">
        <f t="shared" si="12"/>
        <v>0</v>
      </c>
      <c r="J72" s="555">
        <f t="shared" si="12"/>
        <v>0</v>
      </c>
      <c r="K72" s="555">
        <f t="shared" si="12"/>
        <v>0</v>
      </c>
      <c r="L72" s="555">
        <f t="shared" si="12"/>
        <v>0</v>
      </c>
      <c r="M72" s="555">
        <f t="shared" si="12"/>
        <v>0</v>
      </c>
    </row>
    <row r="73" spans="1:13" x14ac:dyDescent="0.25">
      <c r="A73"/>
      <c r="D73" s="560"/>
      <c r="E73" s="560"/>
      <c r="F73" s="560"/>
      <c r="G73" s="560"/>
      <c r="H73" s="560"/>
      <c r="I73" s="560"/>
      <c r="J73" s="560"/>
      <c r="K73" s="560"/>
      <c r="L73" s="560"/>
      <c r="M73" s="560"/>
    </row>
    <row r="74" spans="1:13" x14ac:dyDescent="0.25">
      <c r="A74"/>
      <c r="D74" s="560"/>
      <c r="E74" s="560"/>
      <c r="F74" s="560"/>
      <c r="G74" s="560"/>
      <c r="H74" s="560"/>
      <c r="I74" s="560"/>
      <c r="J74" s="560"/>
      <c r="K74" s="560"/>
      <c r="L74" s="560"/>
      <c r="M74" s="560"/>
    </row>
    <row r="75" spans="1:13" x14ac:dyDescent="0.25">
      <c r="A75"/>
      <c r="B75" s="544" t="s">
        <v>724</v>
      </c>
      <c r="D75" s="560"/>
      <c r="E75" s="560"/>
      <c r="F75" s="560"/>
      <c r="G75" s="560"/>
      <c r="H75" s="560"/>
      <c r="I75" s="560"/>
      <c r="J75" s="560"/>
      <c r="K75" s="560"/>
      <c r="L75" s="560"/>
      <c r="M75" s="560"/>
    </row>
    <row r="76" spans="1:13" x14ac:dyDescent="0.25">
      <c r="A76"/>
      <c r="D76" s="560"/>
      <c r="E76" s="560"/>
      <c r="F76" s="560"/>
      <c r="G76" s="560"/>
      <c r="H76" s="560"/>
      <c r="I76" s="560"/>
      <c r="J76" s="560"/>
      <c r="K76" s="560"/>
      <c r="L76" s="560"/>
      <c r="M76" s="560"/>
    </row>
    <row r="77" spans="1:13" x14ac:dyDescent="0.25">
      <c r="A77"/>
      <c r="D77" s="560"/>
      <c r="E77" s="560"/>
      <c r="F77" s="560"/>
      <c r="G77" s="560"/>
      <c r="H77" s="560"/>
      <c r="I77" s="560"/>
      <c r="J77" s="560"/>
      <c r="K77" s="560"/>
      <c r="L77" s="560"/>
      <c r="M77" s="560"/>
    </row>
    <row r="78" spans="1:13" x14ac:dyDescent="0.25">
      <c r="A78"/>
      <c r="D78" s="560"/>
      <c r="E78" s="560"/>
      <c r="F78" s="560"/>
      <c r="G78" s="560"/>
      <c r="H78" s="560"/>
      <c r="I78" s="560"/>
      <c r="J78" s="560"/>
      <c r="K78" s="560"/>
      <c r="L78" s="560"/>
      <c r="M78" s="560"/>
    </row>
    <row r="79" spans="1:13" x14ac:dyDescent="0.25">
      <c r="A79"/>
      <c r="D79" s="560"/>
      <c r="E79" s="560"/>
      <c r="F79" s="560"/>
      <c r="G79" s="560"/>
      <c r="H79" s="560"/>
      <c r="I79" s="560"/>
      <c r="J79" s="560"/>
      <c r="K79" s="560"/>
      <c r="L79" s="560"/>
      <c r="M79" s="560"/>
    </row>
    <row r="80" spans="1:13" x14ac:dyDescent="0.25">
      <c r="A80"/>
      <c r="D80" s="560"/>
      <c r="E80" s="560"/>
      <c r="F80" s="560"/>
      <c r="G80" s="560"/>
      <c r="H80" s="560"/>
      <c r="I80" s="560"/>
      <c r="J80" s="560"/>
      <c r="K80" s="560"/>
      <c r="L80" s="560"/>
      <c r="M80" s="560"/>
    </row>
    <row r="81" spans="1:13" x14ac:dyDescent="0.25">
      <c r="A81"/>
      <c r="D81" s="560"/>
      <c r="E81" s="560"/>
      <c r="F81" s="560"/>
      <c r="G81" s="560"/>
      <c r="H81" s="560"/>
      <c r="I81" s="560"/>
      <c r="J81" s="560"/>
      <c r="K81" s="560"/>
      <c r="L81" s="560"/>
      <c r="M81" s="560"/>
    </row>
    <row r="82" spans="1:13" x14ac:dyDescent="0.25">
      <c r="A82"/>
      <c r="D82" s="560"/>
      <c r="E82" s="560"/>
      <c r="F82" s="560"/>
      <c r="G82" s="560"/>
      <c r="H82" s="560"/>
      <c r="I82" s="560"/>
      <c r="J82" s="560"/>
      <c r="K82" s="560"/>
      <c r="L82" s="560"/>
      <c r="M82" s="560"/>
    </row>
    <row r="83" spans="1:13" x14ac:dyDescent="0.25">
      <c r="A83"/>
      <c r="D83" s="560"/>
      <c r="E83" s="560"/>
      <c r="F83" s="560"/>
      <c r="G83" s="560"/>
      <c r="H83" s="560"/>
      <c r="I83" s="560"/>
      <c r="J83" s="560"/>
      <c r="K83" s="560"/>
      <c r="L83" s="560"/>
      <c r="M83" s="560"/>
    </row>
    <row r="84" spans="1:13" x14ac:dyDescent="0.25">
      <c r="A84"/>
      <c r="D84" s="560"/>
      <c r="E84" s="560"/>
      <c r="F84" s="560"/>
      <c r="G84" s="560"/>
      <c r="H84" s="560"/>
      <c r="I84" s="560"/>
      <c r="J84" s="560"/>
      <c r="K84" s="560"/>
      <c r="L84" s="560"/>
      <c r="M84" s="560"/>
    </row>
    <row r="85" spans="1:13" x14ac:dyDescent="0.25">
      <c r="A85"/>
      <c r="D85" s="560"/>
      <c r="E85" s="560"/>
      <c r="F85" s="560"/>
      <c r="G85" s="560"/>
      <c r="H85" s="560"/>
      <c r="I85" s="560"/>
      <c r="J85" s="560"/>
      <c r="K85" s="560"/>
      <c r="L85" s="560"/>
      <c r="M85" s="560"/>
    </row>
    <row r="86" spans="1:13" x14ac:dyDescent="0.25">
      <c r="A86"/>
      <c r="D86" s="560"/>
      <c r="E86" s="560"/>
      <c r="F86" s="560"/>
      <c r="G86" s="560"/>
      <c r="H86" s="560"/>
      <c r="I86" s="560"/>
      <c r="J86" s="560"/>
      <c r="K86" s="560"/>
      <c r="L86" s="560"/>
      <c r="M86" s="560"/>
    </row>
    <row r="87" spans="1:13" x14ac:dyDescent="0.25">
      <c r="A87"/>
      <c r="D87" s="560"/>
      <c r="E87" s="560"/>
      <c r="F87" s="560"/>
      <c r="G87" s="560"/>
      <c r="H87" s="560"/>
      <c r="I87" s="560"/>
      <c r="J87" s="560"/>
      <c r="K87" s="560"/>
      <c r="L87" s="560"/>
      <c r="M87" s="560"/>
    </row>
    <row r="88" spans="1:13" x14ac:dyDescent="0.25">
      <c r="A88"/>
      <c r="D88" s="560"/>
      <c r="E88" s="560"/>
      <c r="F88" s="560"/>
      <c r="G88" s="560"/>
      <c r="H88" s="560"/>
      <c r="I88" s="560"/>
      <c r="J88" s="560"/>
      <c r="K88" s="560"/>
      <c r="L88" s="560"/>
      <c r="M88" s="560"/>
    </row>
    <row r="89" spans="1:13" x14ac:dyDescent="0.25">
      <c r="A89"/>
      <c r="D89" s="560"/>
      <c r="E89" s="560"/>
      <c r="F89" s="560"/>
      <c r="G89" s="560"/>
      <c r="H89" s="560"/>
      <c r="I89" s="560"/>
      <c r="J89" s="560"/>
      <c r="K89" s="560"/>
      <c r="L89" s="560"/>
      <c r="M89" s="560"/>
    </row>
    <row r="90" spans="1:13" x14ac:dyDescent="0.25">
      <c r="A90"/>
      <c r="D90" s="560"/>
      <c r="E90" s="560"/>
      <c r="F90" s="560"/>
      <c r="G90" s="560"/>
      <c r="H90" s="560"/>
      <c r="I90" s="560"/>
      <c r="J90" s="560"/>
      <c r="K90" s="560"/>
      <c r="L90" s="560"/>
      <c r="M90" s="560"/>
    </row>
    <row r="91" spans="1:13" x14ac:dyDescent="0.25">
      <c r="A91"/>
      <c r="D91" s="560"/>
      <c r="E91" s="560"/>
      <c r="F91" s="560"/>
      <c r="G91" s="560"/>
      <c r="H91" s="560"/>
      <c r="I91" s="560"/>
      <c r="J91" s="560"/>
      <c r="K91" s="560"/>
      <c r="L91" s="560"/>
      <c r="M91" s="560"/>
    </row>
    <row r="92" spans="1:13" x14ac:dyDescent="0.25">
      <c r="A92"/>
      <c r="D92" s="560"/>
      <c r="E92" s="560"/>
      <c r="F92" s="560"/>
      <c r="G92" s="560"/>
      <c r="H92" s="560"/>
      <c r="I92" s="560"/>
      <c r="J92" s="560"/>
      <c r="K92" s="560"/>
      <c r="L92" s="560"/>
      <c r="M92" s="560"/>
    </row>
    <row r="93" spans="1:13" x14ac:dyDescent="0.25">
      <c r="A93"/>
      <c r="D93" s="560"/>
      <c r="E93" s="560"/>
      <c r="F93" s="560"/>
      <c r="G93" s="560"/>
      <c r="H93" s="560"/>
      <c r="I93" s="560"/>
      <c r="J93" s="560"/>
      <c r="K93" s="560"/>
      <c r="L93" s="560"/>
      <c r="M93" s="560"/>
    </row>
    <row r="94" spans="1:13" x14ac:dyDescent="0.25">
      <c r="A94" s="535"/>
      <c r="D94" s="560"/>
      <c r="E94" s="560"/>
      <c r="F94" s="560"/>
      <c r="G94" s="560"/>
      <c r="H94" s="560"/>
      <c r="I94" s="560"/>
      <c r="J94" s="560"/>
      <c r="K94" s="560"/>
      <c r="L94" s="560"/>
      <c r="M94" s="560"/>
    </row>
    <row r="95" spans="1:13" x14ac:dyDescent="0.25">
      <c r="D95" s="560"/>
      <c r="E95" s="560"/>
      <c r="F95" s="560"/>
      <c r="G95" s="560"/>
      <c r="H95" s="560"/>
      <c r="I95" s="560"/>
      <c r="J95" s="560"/>
      <c r="K95" s="560"/>
      <c r="L95" s="560"/>
      <c r="M95" s="560"/>
    </row>
    <row r="96" spans="1:13" x14ac:dyDescent="0.25">
      <c r="D96" s="560"/>
      <c r="E96" s="560"/>
      <c r="F96" s="560"/>
      <c r="G96" s="560"/>
      <c r="H96" s="560"/>
      <c r="I96" s="560"/>
      <c r="J96" s="560"/>
      <c r="K96" s="560"/>
      <c r="L96" s="560"/>
      <c r="M96" s="560"/>
    </row>
    <row r="97" spans="4:13" x14ac:dyDescent="0.25">
      <c r="D97" s="560"/>
      <c r="E97" s="560"/>
      <c r="F97" s="560"/>
      <c r="G97" s="560"/>
      <c r="H97" s="560"/>
      <c r="I97" s="560"/>
      <c r="J97" s="560"/>
      <c r="K97" s="560"/>
      <c r="L97" s="560"/>
      <c r="M97" s="560"/>
    </row>
    <row r="98" spans="4:13" x14ac:dyDescent="0.25">
      <c r="D98" s="560"/>
      <c r="E98" s="560"/>
      <c r="F98" s="560"/>
      <c r="G98" s="560"/>
      <c r="H98" s="560"/>
      <c r="I98" s="560"/>
      <c r="J98" s="560"/>
      <c r="K98" s="560"/>
      <c r="L98" s="560"/>
      <c r="M98" s="560"/>
    </row>
    <row r="99" spans="4:13" x14ac:dyDescent="0.25">
      <c r="D99" s="560"/>
      <c r="E99" s="560"/>
      <c r="F99" s="560"/>
      <c r="G99" s="560"/>
      <c r="H99" s="560"/>
      <c r="I99" s="560"/>
      <c r="J99" s="560"/>
      <c r="K99" s="560"/>
      <c r="L99" s="560"/>
      <c r="M99" s="560"/>
    </row>
    <row r="100" spans="4:13" x14ac:dyDescent="0.25">
      <c r="D100" s="560"/>
      <c r="E100" s="560"/>
      <c r="F100" s="560"/>
      <c r="G100" s="560"/>
      <c r="H100" s="560"/>
      <c r="I100" s="560"/>
      <c r="J100" s="560"/>
      <c r="K100" s="560"/>
      <c r="L100" s="560"/>
      <c r="M100" s="560"/>
    </row>
    <row r="101" spans="4:13" x14ac:dyDescent="0.25">
      <c r="D101" s="560"/>
      <c r="E101" s="560"/>
      <c r="F101" s="560"/>
      <c r="G101" s="560"/>
      <c r="H101" s="560"/>
      <c r="I101" s="560"/>
      <c r="J101" s="560"/>
      <c r="K101" s="560"/>
      <c r="L101" s="560"/>
      <c r="M101" s="560"/>
    </row>
    <row r="102" spans="4:13" x14ac:dyDescent="0.25">
      <c r="D102" s="560"/>
      <c r="E102" s="560"/>
      <c r="F102" s="560"/>
      <c r="G102" s="560"/>
      <c r="H102" s="560"/>
      <c r="I102" s="560"/>
      <c r="J102" s="560"/>
      <c r="K102" s="560"/>
      <c r="L102" s="560"/>
      <c r="M102" s="560"/>
    </row>
    <row r="103" spans="4:13" x14ac:dyDescent="0.25">
      <c r="D103" s="560"/>
      <c r="E103" s="560"/>
      <c r="F103" s="560"/>
      <c r="G103" s="560"/>
      <c r="H103" s="560"/>
      <c r="I103" s="560"/>
      <c r="J103" s="560"/>
      <c r="K103" s="560"/>
      <c r="L103" s="560"/>
      <c r="M103" s="560"/>
    </row>
    <row r="104" spans="4:13" x14ac:dyDescent="0.25">
      <c r="D104" s="560"/>
      <c r="E104" s="560"/>
      <c r="F104" s="560"/>
      <c r="G104" s="560"/>
      <c r="H104" s="560"/>
      <c r="I104" s="560"/>
      <c r="J104" s="560"/>
      <c r="K104" s="560"/>
      <c r="L104" s="560"/>
      <c r="M104" s="560"/>
    </row>
    <row r="105" spans="4:13" x14ac:dyDescent="0.25">
      <c r="D105" s="560"/>
      <c r="E105" s="560"/>
      <c r="F105" s="560"/>
      <c r="G105" s="560"/>
      <c r="H105" s="560"/>
      <c r="I105" s="560"/>
      <c r="J105" s="560"/>
      <c r="K105" s="560"/>
      <c r="L105" s="560"/>
      <c r="M105" s="560"/>
    </row>
    <row r="106" spans="4:13" x14ac:dyDescent="0.25">
      <c r="D106" s="560"/>
      <c r="E106" s="560"/>
      <c r="F106" s="560"/>
      <c r="G106" s="560"/>
      <c r="H106" s="560"/>
      <c r="I106" s="560"/>
      <c r="J106" s="560"/>
      <c r="K106" s="560"/>
      <c r="L106" s="560"/>
      <c r="M106" s="560"/>
    </row>
    <row r="107" spans="4:13" x14ac:dyDescent="0.25">
      <c r="D107" s="560"/>
      <c r="E107" s="560"/>
      <c r="F107" s="560"/>
      <c r="G107" s="560"/>
      <c r="H107" s="560"/>
      <c r="I107" s="560"/>
      <c r="J107" s="560"/>
      <c r="K107" s="560"/>
      <c r="L107" s="560"/>
      <c r="M107" s="560"/>
    </row>
    <row r="108" spans="4:13" x14ac:dyDescent="0.25">
      <c r="D108" s="560"/>
      <c r="E108" s="560"/>
      <c r="F108" s="560"/>
      <c r="G108" s="560"/>
      <c r="H108" s="560"/>
      <c r="I108" s="560"/>
      <c r="J108" s="560"/>
      <c r="K108" s="560"/>
      <c r="L108" s="560"/>
      <c r="M108" s="560"/>
    </row>
    <row r="109" spans="4:13" x14ac:dyDescent="0.25">
      <c r="D109" s="560"/>
      <c r="E109" s="560"/>
      <c r="F109" s="560"/>
      <c r="G109" s="560"/>
      <c r="H109" s="560"/>
      <c r="I109" s="560"/>
      <c r="J109" s="560"/>
      <c r="K109" s="560"/>
      <c r="L109" s="560"/>
      <c r="M109" s="560"/>
    </row>
    <row r="110" spans="4:13" x14ac:dyDescent="0.25">
      <c r="D110" s="560"/>
      <c r="E110" s="560"/>
      <c r="F110" s="560"/>
      <c r="G110" s="560"/>
      <c r="H110" s="560"/>
      <c r="I110" s="560"/>
      <c r="J110" s="560"/>
      <c r="K110" s="560"/>
      <c r="L110" s="560"/>
      <c r="M110" s="560"/>
    </row>
    <row r="111" spans="4:13" x14ac:dyDescent="0.25">
      <c r="D111" s="560"/>
      <c r="E111" s="560"/>
      <c r="F111" s="560"/>
      <c r="G111" s="560"/>
      <c r="H111" s="560"/>
      <c r="I111" s="560"/>
      <c r="J111" s="560"/>
      <c r="K111" s="560"/>
      <c r="L111" s="560"/>
      <c r="M111" s="560"/>
    </row>
    <row r="112" spans="4:13" x14ac:dyDescent="0.25">
      <c r="D112" s="560"/>
      <c r="E112" s="560"/>
      <c r="F112" s="560"/>
      <c r="G112" s="560"/>
      <c r="H112" s="560"/>
      <c r="I112" s="560"/>
      <c r="J112" s="560"/>
      <c r="K112" s="560"/>
      <c r="L112" s="560"/>
      <c r="M112" s="560"/>
    </row>
    <row r="113" spans="4:13" x14ac:dyDescent="0.25">
      <c r="D113" s="560"/>
      <c r="E113" s="560"/>
      <c r="F113" s="560"/>
      <c r="G113" s="560"/>
      <c r="H113" s="560"/>
      <c r="I113" s="560"/>
      <c r="J113" s="560"/>
      <c r="K113" s="560"/>
      <c r="L113" s="560"/>
      <c r="M113" s="560"/>
    </row>
    <row r="114" spans="4:13" x14ac:dyDescent="0.25">
      <c r="D114" s="560"/>
      <c r="E114" s="560"/>
      <c r="F114" s="560"/>
      <c r="G114" s="560"/>
      <c r="H114" s="560"/>
      <c r="I114" s="560"/>
      <c r="J114" s="560"/>
      <c r="K114" s="560"/>
      <c r="L114" s="560"/>
      <c r="M114" s="560"/>
    </row>
    <row r="115" spans="4:13" x14ac:dyDescent="0.25">
      <c r="D115" s="560"/>
      <c r="E115" s="560"/>
      <c r="F115" s="560"/>
      <c r="G115" s="560"/>
      <c r="H115" s="560"/>
      <c r="I115" s="560"/>
      <c r="J115" s="560"/>
      <c r="K115" s="560"/>
      <c r="L115" s="560"/>
      <c r="M115" s="560"/>
    </row>
    <row r="116" spans="4:13" x14ac:dyDescent="0.25">
      <c r="D116" s="560"/>
      <c r="E116" s="560"/>
      <c r="F116" s="560"/>
      <c r="G116" s="560"/>
      <c r="H116" s="560"/>
      <c r="I116" s="560"/>
      <c r="J116" s="560"/>
      <c r="K116" s="560"/>
      <c r="L116" s="560"/>
      <c r="M116" s="560"/>
    </row>
    <row r="117" spans="4:13" x14ac:dyDescent="0.25">
      <c r="D117" s="560"/>
      <c r="E117" s="560"/>
      <c r="F117" s="560"/>
      <c r="G117" s="560"/>
      <c r="H117" s="560"/>
      <c r="I117" s="560"/>
      <c r="J117" s="560"/>
      <c r="K117" s="560"/>
      <c r="L117" s="560"/>
      <c r="M117" s="560"/>
    </row>
    <row r="118" spans="4:13" x14ac:dyDescent="0.25">
      <c r="D118" s="560"/>
      <c r="E118" s="560"/>
      <c r="F118" s="560"/>
      <c r="G118" s="560"/>
      <c r="H118" s="560"/>
      <c r="I118" s="560"/>
      <c r="J118" s="560"/>
      <c r="K118" s="560"/>
      <c r="L118" s="560"/>
      <c r="M118" s="560"/>
    </row>
    <row r="119" spans="4:13" x14ac:dyDescent="0.25">
      <c r="D119" s="560"/>
      <c r="E119" s="560"/>
      <c r="F119" s="560"/>
      <c r="G119" s="560"/>
      <c r="H119" s="560"/>
      <c r="I119" s="560"/>
      <c r="J119" s="560"/>
      <c r="K119" s="560"/>
      <c r="L119" s="560"/>
      <c r="M119" s="560"/>
    </row>
    <row r="120" spans="4:13" x14ac:dyDescent="0.25">
      <c r="D120" s="560"/>
      <c r="E120" s="560"/>
      <c r="F120" s="560"/>
      <c r="G120" s="560"/>
      <c r="H120" s="560"/>
      <c r="I120" s="560"/>
      <c r="J120" s="560"/>
      <c r="K120" s="560"/>
      <c r="L120" s="560"/>
      <c r="M120" s="560"/>
    </row>
    <row r="121" spans="4:13" x14ac:dyDescent="0.25">
      <c r="D121" s="560"/>
      <c r="E121" s="560"/>
      <c r="F121" s="560"/>
      <c r="G121" s="560"/>
      <c r="H121" s="560"/>
      <c r="I121" s="560"/>
      <c r="J121" s="560"/>
      <c r="K121" s="560"/>
      <c r="L121" s="560"/>
      <c r="M121" s="560"/>
    </row>
    <row r="122" spans="4:13" x14ac:dyDescent="0.25">
      <c r="D122" s="560"/>
      <c r="E122" s="560"/>
      <c r="F122" s="560"/>
      <c r="G122" s="560"/>
      <c r="H122" s="560"/>
      <c r="I122" s="560"/>
      <c r="J122" s="560"/>
      <c r="K122" s="560"/>
      <c r="L122" s="560"/>
      <c r="M122" s="560"/>
    </row>
    <row r="123" spans="4:13" x14ac:dyDescent="0.25">
      <c r="D123" s="560"/>
      <c r="E123" s="560"/>
      <c r="F123" s="560"/>
      <c r="G123" s="560"/>
      <c r="H123" s="560"/>
      <c r="I123" s="560"/>
      <c r="J123" s="560"/>
      <c r="K123" s="560"/>
      <c r="L123" s="560"/>
      <c r="M123" s="560"/>
    </row>
    <row r="124" spans="4:13" x14ac:dyDescent="0.25">
      <c r="D124" s="560"/>
      <c r="E124" s="560"/>
      <c r="F124" s="560"/>
      <c r="G124" s="560"/>
      <c r="H124" s="560"/>
      <c r="I124" s="560"/>
      <c r="J124" s="560"/>
      <c r="K124" s="560"/>
      <c r="L124" s="560"/>
      <c r="M124" s="560"/>
    </row>
    <row r="125" spans="4:13" x14ac:dyDescent="0.25">
      <c r="D125" s="560"/>
      <c r="E125" s="560"/>
      <c r="F125" s="560"/>
      <c r="G125" s="560"/>
      <c r="H125" s="560"/>
      <c r="I125" s="560"/>
      <c r="J125" s="560"/>
      <c r="K125" s="560"/>
      <c r="L125" s="560"/>
      <c r="M125" s="560"/>
    </row>
    <row r="126" spans="4:13" x14ac:dyDescent="0.25">
      <c r="D126" s="560"/>
      <c r="E126" s="560"/>
      <c r="F126" s="560"/>
      <c r="G126" s="560"/>
      <c r="H126" s="560"/>
      <c r="I126" s="560"/>
      <c r="J126" s="560"/>
      <c r="K126" s="560"/>
      <c r="L126" s="560"/>
      <c r="M126" s="560"/>
    </row>
    <row r="127" spans="4:13" x14ac:dyDescent="0.25">
      <c r="D127" s="560"/>
      <c r="E127" s="560"/>
      <c r="F127" s="560"/>
      <c r="G127" s="560"/>
      <c r="H127" s="560"/>
      <c r="I127" s="560"/>
      <c r="J127" s="560"/>
      <c r="K127" s="560"/>
      <c r="L127" s="560"/>
      <c r="M127" s="560"/>
    </row>
    <row r="128" spans="4:13" x14ac:dyDescent="0.25">
      <c r="D128" s="560"/>
      <c r="E128" s="560"/>
      <c r="F128" s="560"/>
      <c r="G128" s="560"/>
      <c r="H128" s="560"/>
      <c r="I128" s="560"/>
      <c r="J128" s="560"/>
      <c r="K128" s="560"/>
      <c r="L128" s="560"/>
      <c r="M128" s="560"/>
    </row>
    <row r="129" spans="4:13" x14ac:dyDescent="0.25">
      <c r="D129" s="560"/>
      <c r="E129" s="560"/>
      <c r="F129" s="560"/>
      <c r="G129" s="560"/>
      <c r="H129" s="560"/>
      <c r="I129" s="560"/>
      <c r="J129" s="560"/>
      <c r="K129" s="560"/>
      <c r="L129" s="560"/>
      <c r="M129" s="560"/>
    </row>
    <row r="130" spans="4:13" x14ac:dyDescent="0.25">
      <c r="D130" s="560"/>
      <c r="E130" s="560"/>
      <c r="F130" s="560"/>
      <c r="G130" s="560"/>
      <c r="H130" s="560"/>
      <c r="I130" s="560"/>
      <c r="J130" s="560"/>
      <c r="K130" s="560"/>
      <c r="L130" s="560"/>
      <c r="M130" s="560"/>
    </row>
    <row r="131" spans="4:13" x14ac:dyDescent="0.25">
      <c r="D131" s="560"/>
      <c r="E131" s="560"/>
      <c r="F131" s="560"/>
      <c r="G131" s="560"/>
      <c r="H131" s="560"/>
      <c r="I131" s="560"/>
      <c r="J131" s="560"/>
      <c r="K131" s="560"/>
      <c r="L131" s="560"/>
      <c r="M131" s="560"/>
    </row>
    <row r="132" spans="4:13" x14ac:dyDescent="0.25">
      <c r="D132" s="560"/>
      <c r="E132" s="560"/>
      <c r="F132" s="560"/>
      <c r="G132" s="560"/>
      <c r="H132" s="560"/>
      <c r="I132" s="560"/>
      <c r="J132" s="560"/>
      <c r="K132" s="560"/>
      <c r="L132" s="560"/>
      <c r="M132" s="560"/>
    </row>
    <row r="133" spans="4:13" x14ac:dyDescent="0.25">
      <c r="D133" s="560"/>
      <c r="E133" s="560"/>
      <c r="F133" s="560"/>
      <c r="G133" s="560"/>
      <c r="H133" s="560"/>
      <c r="I133" s="560"/>
      <c r="J133" s="560"/>
      <c r="K133" s="560"/>
      <c r="L133" s="560"/>
      <c r="M133" s="560"/>
    </row>
    <row r="134" spans="4:13" x14ac:dyDescent="0.25">
      <c r="D134" s="560"/>
      <c r="E134" s="560"/>
      <c r="F134" s="560"/>
      <c r="G134" s="560"/>
      <c r="H134" s="560"/>
      <c r="I134" s="560"/>
      <c r="J134" s="560"/>
      <c r="K134" s="560"/>
      <c r="L134" s="560"/>
      <c r="M134" s="560"/>
    </row>
  </sheetData>
  <mergeCells count="2">
    <mergeCell ref="J2:K2"/>
    <mergeCell ref="B1:M1"/>
  </mergeCells>
  <conditionalFormatting sqref="D10:M79">
    <cfRule type="cellIs" dxfId="1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M134"/>
  <sheetViews>
    <sheetView topLeftCell="A58" workbookViewId="0">
      <selection activeCell="D10" sqref="D10"/>
    </sheetView>
  </sheetViews>
  <sheetFormatPr baseColWidth="10" defaultRowHeight="15" x14ac:dyDescent="0.25"/>
  <cols>
    <col min="1" max="1" width="4.7109375" style="536" customWidth="1"/>
    <col min="2" max="2" width="52.42578125" style="544" customWidth="1"/>
    <col min="3" max="3" width="11.42578125" style="544" customWidth="1"/>
  </cols>
  <sheetData>
    <row r="1" spans="1:13" ht="21" customHeight="1" x14ac:dyDescent="0.25">
      <c r="B1" s="599" t="s">
        <v>722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</row>
    <row r="2" spans="1:13" ht="22.5" customHeight="1" x14ac:dyDescent="0.25">
      <c r="B2" s="539" t="s">
        <v>723</v>
      </c>
      <c r="C2" s="539"/>
      <c r="H2" s="10" t="s">
        <v>662</v>
      </c>
      <c r="J2" s="606"/>
      <c r="K2" s="607"/>
    </row>
    <row r="4" spans="1:13" ht="18" customHeight="1" x14ac:dyDescent="0.25">
      <c r="B4" s="540" t="s">
        <v>663</v>
      </c>
      <c r="C4" s="541" t="s">
        <v>785</v>
      </c>
      <c r="D4" s="541" t="s">
        <v>20</v>
      </c>
      <c r="E4" s="541" t="s">
        <v>21</v>
      </c>
      <c r="F4" s="541" t="s">
        <v>22</v>
      </c>
      <c r="G4" s="541" t="s">
        <v>612</v>
      </c>
      <c r="H4" s="541" t="s">
        <v>613</v>
      </c>
      <c r="I4" s="541" t="s">
        <v>664</v>
      </c>
      <c r="J4" s="541" t="s">
        <v>665</v>
      </c>
      <c r="K4" s="541" t="s">
        <v>666</v>
      </c>
      <c r="L4" s="541" t="s">
        <v>667</v>
      </c>
      <c r="M4" s="541" t="s">
        <v>668</v>
      </c>
    </row>
    <row r="5" spans="1:13" ht="18" customHeight="1" x14ac:dyDescent="0.25">
      <c r="B5" s="542" t="s">
        <v>669</v>
      </c>
      <c r="C5" s="542"/>
      <c r="D5" s="543"/>
      <c r="E5" s="543"/>
      <c r="F5" s="543"/>
      <c r="G5" s="543"/>
      <c r="H5" s="543"/>
      <c r="I5" s="543"/>
      <c r="J5" s="543"/>
      <c r="K5" s="543"/>
      <c r="L5" s="543"/>
      <c r="M5" s="543"/>
    </row>
    <row r="6" spans="1:13" ht="17.25" customHeight="1" x14ac:dyDescent="0.25">
      <c r="B6" s="542" t="s">
        <v>670</v>
      </c>
      <c r="C6" s="542"/>
      <c r="D6" s="543"/>
      <c r="E6" s="543"/>
      <c r="F6" s="543"/>
      <c r="G6" s="543"/>
      <c r="H6" s="543"/>
      <c r="I6" s="543"/>
      <c r="J6" s="543"/>
      <c r="K6" s="543"/>
      <c r="L6" s="543"/>
      <c r="M6" s="543"/>
    </row>
    <row r="7" spans="1:13" ht="17.25" customHeight="1" x14ac:dyDescent="0.25">
      <c r="B7" s="542" t="s">
        <v>671</v>
      </c>
      <c r="C7" s="542"/>
      <c r="D7" s="543"/>
      <c r="E7" s="543"/>
      <c r="F7" s="543"/>
      <c r="G7" s="543"/>
      <c r="H7" s="543"/>
      <c r="I7" s="543"/>
      <c r="J7" s="543"/>
      <c r="K7" s="543"/>
      <c r="L7" s="543"/>
      <c r="M7" s="543"/>
    </row>
    <row r="8" spans="1:13" x14ac:dyDescent="0.25">
      <c r="A8"/>
    </row>
    <row r="9" spans="1:13" ht="15.75" x14ac:dyDescent="0.25">
      <c r="A9" s="531"/>
      <c r="B9" s="540" t="s">
        <v>672</v>
      </c>
      <c r="C9" s="540"/>
      <c r="D9" s="541" t="s">
        <v>20</v>
      </c>
      <c r="E9" s="541" t="s">
        <v>21</v>
      </c>
      <c r="F9" s="541" t="s">
        <v>22</v>
      </c>
      <c r="G9" s="541" t="s">
        <v>612</v>
      </c>
      <c r="H9" s="541" t="s">
        <v>613</v>
      </c>
      <c r="I9" s="541" t="s">
        <v>664</v>
      </c>
      <c r="J9" s="541" t="s">
        <v>665</v>
      </c>
      <c r="K9" s="541" t="s">
        <v>666</v>
      </c>
      <c r="L9" s="541" t="s">
        <v>667</v>
      </c>
      <c r="M9" s="541" t="s">
        <v>668</v>
      </c>
    </row>
    <row r="10" spans="1:13" ht="17.25" customHeight="1" x14ac:dyDescent="0.25">
      <c r="A10" s="531"/>
      <c r="B10" s="545" t="s">
        <v>655</v>
      </c>
      <c r="C10" s="545"/>
      <c r="D10" s="546"/>
      <c r="E10" s="546"/>
      <c r="F10" s="546"/>
      <c r="G10" s="546"/>
      <c r="H10" s="546"/>
      <c r="I10" s="546"/>
      <c r="J10" s="546"/>
      <c r="K10" s="546"/>
      <c r="L10" s="546"/>
      <c r="M10" s="546"/>
    </row>
    <row r="11" spans="1:13" x14ac:dyDescent="0.25">
      <c r="A11" s="531"/>
      <c r="B11" s="547" t="s">
        <v>673</v>
      </c>
      <c r="C11" s="547"/>
      <c r="D11" s="548"/>
      <c r="E11" s="548"/>
      <c r="F11" s="548"/>
      <c r="G11" s="548"/>
      <c r="H11" s="548"/>
      <c r="I11" s="548"/>
      <c r="J11" s="548"/>
      <c r="K11" s="548"/>
      <c r="L11" s="548"/>
      <c r="M11" s="548"/>
    </row>
    <row r="12" spans="1:13" x14ac:dyDescent="0.25">
      <c r="A12" s="531"/>
      <c r="B12" s="547" t="s">
        <v>674</v>
      </c>
      <c r="C12" s="547"/>
      <c r="D12" s="548"/>
      <c r="E12" s="548"/>
      <c r="F12" s="548"/>
      <c r="G12" s="548"/>
      <c r="H12" s="548"/>
      <c r="I12" s="548"/>
      <c r="J12" s="548"/>
      <c r="K12" s="548"/>
      <c r="L12" s="548"/>
      <c r="M12" s="548"/>
    </row>
    <row r="13" spans="1:13" ht="15.75" x14ac:dyDescent="0.25">
      <c r="A13" s="530"/>
      <c r="B13" s="540" t="s">
        <v>656</v>
      </c>
      <c r="C13" s="540"/>
      <c r="D13" s="549">
        <f>+D11+D12</f>
        <v>0</v>
      </c>
      <c r="E13" s="549">
        <f t="shared" ref="E13:M13" si="0">+E11+E12</f>
        <v>0</v>
      </c>
      <c r="F13" s="549">
        <f t="shared" si="0"/>
        <v>0</v>
      </c>
      <c r="G13" s="549">
        <f t="shared" si="0"/>
        <v>0</v>
      </c>
      <c r="H13" s="549">
        <f t="shared" si="0"/>
        <v>0</v>
      </c>
      <c r="I13" s="549">
        <f t="shared" si="0"/>
        <v>0</v>
      </c>
      <c r="J13" s="549">
        <f t="shared" si="0"/>
        <v>0</v>
      </c>
      <c r="K13" s="549">
        <f t="shared" si="0"/>
        <v>0</v>
      </c>
      <c r="L13" s="549">
        <f t="shared" si="0"/>
        <v>0</v>
      </c>
      <c r="M13" s="549">
        <f t="shared" si="0"/>
        <v>0</v>
      </c>
    </row>
    <row r="14" spans="1:13" x14ac:dyDescent="0.25">
      <c r="A14" s="531"/>
      <c r="B14" s="545" t="s">
        <v>675</v>
      </c>
      <c r="C14" s="545"/>
      <c r="D14" s="546"/>
      <c r="E14" s="546"/>
      <c r="F14" s="546"/>
      <c r="G14" s="546"/>
      <c r="H14" s="546"/>
      <c r="I14" s="546"/>
      <c r="J14" s="546"/>
      <c r="K14" s="546"/>
      <c r="L14" s="546"/>
      <c r="M14" s="546"/>
    </row>
    <row r="15" spans="1:13" x14ac:dyDescent="0.25">
      <c r="A15" s="531"/>
      <c r="B15" s="547" t="s">
        <v>676</v>
      </c>
      <c r="C15" s="547"/>
      <c r="D15" s="548"/>
      <c r="E15" s="548"/>
      <c r="F15" s="548"/>
      <c r="G15" s="548"/>
      <c r="H15" s="548"/>
      <c r="I15" s="548"/>
      <c r="J15" s="548"/>
      <c r="K15" s="548"/>
      <c r="L15" s="548"/>
      <c r="M15" s="548"/>
    </row>
    <row r="16" spans="1:13" x14ac:dyDescent="0.25">
      <c r="A16" s="531"/>
      <c r="B16" s="547" t="s">
        <v>677</v>
      </c>
      <c r="C16" s="547"/>
      <c r="D16" s="548"/>
      <c r="E16" s="548"/>
      <c r="F16" s="548"/>
      <c r="G16" s="548"/>
      <c r="H16" s="548"/>
      <c r="I16" s="548"/>
      <c r="J16" s="548"/>
      <c r="K16" s="548"/>
      <c r="L16" s="548"/>
      <c r="M16" s="548"/>
    </row>
    <row r="17" spans="1:13" x14ac:dyDescent="0.25">
      <c r="A17" s="531"/>
      <c r="B17" s="547" t="s">
        <v>678</v>
      </c>
      <c r="C17" s="547"/>
      <c r="D17" s="548"/>
      <c r="E17" s="548"/>
      <c r="F17" s="548"/>
      <c r="G17" s="548"/>
      <c r="H17" s="548"/>
      <c r="I17" s="548"/>
      <c r="J17" s="548"/>
      <c r="K17" s="548"/>
      <c r="L17" s="548"/>
      <c r="M17" s="548"/>
    </row>
    <row r="18" spans="1:13" x14ac:dyDescent="0.25">
      <c r="A18" s="531"/>
      <c r="B18" s="547" t="s">
        <v>679</v>
      </c>
      <c r="C18" s="547"/>
      <c r="D18" s="548"/>
      <c r="E18" s="548"/>
      <c r="F18" s="548"/>
      <c r="G18" s="548"/>
      <c r="H18" s="548"/>
      <c r="I18" s="548"/>
      <c r="J18" s="548"/>
      <c r="K18" s="548"/>
      <c r="L18" s="548"/>
      <c r="M18" s="548"/>
    </row>
    <row r="19" spans="1:13" x14ac:dyDescent="0.25">
      <c r="A19" s="531"/>
      <c r="B19" s="547" t="s">
        <v>680</v>
      </c>
      <c r="C19" s="547"/>
      <c r="D19" s="548"/>
      <c r="E19" s="548"/>
      <c r="F19" s="548"/>
      <c r="G19" s="548"/>
      <c r="H19" s="548"/>
      <c r="I19" s="548"/>
      <c r="J19" s="548"/>
      <c r="K19" s="548"/>
      <c r="L19" s="548"/>
      <c r="M19" s="548"/>
    </row>
    <row r="20" spans="1:13" x14ac:dyDescent="0.25">
      <c r="A20" s="531"/>
      <c r="B20" s="550" t="s">
        <v>681</v>
      </c>
      <c r="C20" s="550"/>
      <c r="D20" s="551"/>
      <c r="E20" s="551"/>
      <c r="F20" s="551"/>
      <c r="G20" s="551"/>
      <c r="H20" s="551"/>
      <c r="I20" s="551"/>
      <c r="J20" s="551"/>
      <c r="K20" s="551"/>
      <c r="L20" s="551"/>
      <c r="M20" s="551"/>
    </row>
    <row r="21" spans="1:13" ht="15.75" x14ac:dyDescent="0.25">
      <c r="A21" s="531"/>
      <c r="B21" s="552" t="s">
        <v>682</v>
      </c>
      <c r="C21" s="552"/>
      <c r="D21" s="549">
        <f>+SUM(D15:D20)</f>
        <v>0</v>
      </c>
      <c r="E21" s="549">
        <f t="shared" ref="E21:M21" si="1">+SUM(E15:E20)</f>
        <v>0</v>
      </c>
      <c r="F21" s="549">
        <f t="shared" si="1"/>
        <v>0</v>
      </c>
      <c r="G21" s="549">
        <f t="shared" si="1"/>
        <v>0</v>
      </c>
      <c r="H21" s="549">
        <f t="shared" si="1"/>
        <v>0</v>
      </c>
      <c r="I21" s="549">
        <f t="shared" si="1"/>
        <v>0</v>
      </c>
      <c r="J21" s="549">
        <f t="shared" si="1"/>
        <v>0</v>
      </c>
      <c r="K21" s="549">
        <f t="shared" si="1"/>
        <v>0</v>
      </c>
      <c r="L21" s="549">
        <f t="shared" si="1"/>
        <v>0</v>
      </c>
      <c r="M21" s="549">
        <f t="shared" si="1"/>
        <v>0</v>
      </c>
    </row>
    <row r="22" spans="1:13" x14ac:dyDescent="0.25">
      <c r="A22" s="531"/>
      <c r="B22" s="545" t="s">
        <v>683</v>
      </c>
      <c r="C22" s="545"/>
      <c r="D22" s="546"/>
      <c r="E22" s="546"/>
      <c r="F22" s="546"/>
      <c r="G22" s="546"/>
      <c r="H22" s="546"/>
      <c r="I22" s="546"/>
      <c r="J22" s="546"/>
      <c r="K22" s="546"/>
      <c r="L22" s="546"/>
      <c r="M22" s="546"/>
    </row>
    <row r="23" spans="1:13" x14ac:dyDescent="0.25">
      <c r="A23" s="532"/>
      <c r="B23" s="553" t="s">
        <v>657</v>
      </c>
      <c r="C23" s="553"/>
      <c r="D23" s="554"/>
      <c r="E23" s="554"/>
      <c r="F23" s="554"/>
      <c r="G23" s="554"/>
      <c r="H23" s="554"/>
      <c r="I23" s="554"/>
      <c r="J23" s="554"/>
      <c r="K23" s="554"/>
      <c r="L23" s="554"/>
      <c r="M23" s="554"/>
    </row>
    <row r="24" spans="1:13" x14ac:dyDescent="0.25">
      <c r="A24"/>
      <c r="B24" s="547" t="s">
        <v>684</v>
      </c>
      <c r="C24" s="547"/>
      <c r="D24" s="548"/>
      <c r="E24" s="548"/>
      <c r="F24" s="548"/>
      <c r="G24" s="548"/>
      <c r="H24" s="548"/>
      <c r="I24" s="548"/>
      <c r="J24" s="548"/>
      <c r="K24" s="548"/>
      <c r="L24" s="548"/>
      <c r="M24" s="548"/>
    </row>
    <row r="25" spans="1:13" x14ac:dyDescent="0.25">
      <c r="A25"/>
      <c r="B25" s="547" t="s">
        <v>685</v>
      </c>
      <c r="C25" s="547"/>
      <c r="D25" s="548"/>
      <c r="E25" s="548"/>
      <c r="F25" s="548"/>
      <c r="G25" s="548"/>
      <c r="H25" s="548"/>
      <c r="I25" s="548"/>
      <c r="J25" s="548"/>
      <c r="K25" s="548"/>
      <c r="L25" s="548"/>
      <c r="M25" s="548"/>
    </row>
    <row r="26" spans="1:13" x14ac:dyDescent="0.25">
      <c r="A26" s="533"/>
      <c r="B26" s="547" t="s">
        <v>686</v>
      </c>
      <c r="C26" s="547"/>
      <c r="D26" s="548"/>
      <c r="E26" s="548"/>
      <c r="F26" s="548"/>
      <c r="G26" s="548"/>
      <c r="H26" s="548"/>
      <c r="I26" s="548"/>
      <c r="J26" s="548"/>
      <c r="K26" s="548"/>
      <c r="L26" s="548"/>
      <c r="M26" s="548"/>
    </row>
    <row r="27" spans="1:13" x14ac:dyDescent="0.25">
      <c r="A27"/>
      <c r="B27" s="547" t="s">
        <v>687</v>
      </c>
      <c r="C27" s="547"/>
      <c r="D27" s="548"/>
      <c r="E27" s="548"/>
      <c r="F27" s="548"/>
      <c r="G27" s="548"/>
      <c r="H27" s="548"/>
      <c r="I27" s="548"/>
      <c r="J27" s="548"/>
      <c r="K27" s="548"/>
      <c r="L27" s="548"/>
      <c r="M27" s="548"/>
    </row>
    <row r="28" spans="1:13" x14ac:dyDescent="0.25">
      <c r="A28" s="534"/>
      <c r="B28" s="547" t="s">
        <v>688</v>
      </c>
      <c r="C28" s="547"/>
      <c r="D28" s="548"/>
      <c r="E28" s="548"/>
      <c r="F28" s="548"/>
      <c r="G28" s="548"/>
      <c r="H28" s="548"/>
      <c r="I28" s="548"/>
      <c r="J28" s="548"/>
      <c r="K28" s="548"/>
      <c r="L28" s="548"/>
      <c r="M28" s="548"/>
    </row>
    <row r="29" spans="1:13" ht="15.75" x14ac:dyDescent="0.25">
      <c r="A29"/>
      <c r="B29" s="552" t="s">
        <v>689</v>
      </c>
      <c r="C29" s="552"/>
      <c r="D29" s="549">
        <f>+SUM(D23:D28)</f>
        <v>0</v>
      </c>
      <c r="E29" s="549">
        <f t="shared" ref="E29:M29" si="2">+SUM(E23:E28)</f>
        <v>0</v>
      </c>
      <c r="F29" s="549">
        <f t="shared" si="2"/>
        <v>0</v>
      </c>
      <c r="G29" s="549">
        <f t="shared" si="2"/>
        <v>0</v>
      </c>
      <c r="H29" s="549">
        <f t="shared" si="2"/>
        <v>0</v>
      </c>
      <c r="I29" s="549">
        <f t="shared" si="2"/>
        <v>0</v>
      </c>
      <c r="J29" s="549">
        <f t="shared" si="2"/>
        <v>0</v>
      </c>
      <c r="K29" s="549">
        <f t="shared" si="2"/>
        <v>0</v>
      </c>
      <c r="L29" s="549">
        <f t="shared" si="2"/>
        <v>0</v>
      </c>
      <c r="M29" s="549">
        <f t="shared" si="2"/>
        <v>0</v>
      </c>
    </row>
    <row r="30" spans="1:13" ht="15.75" x14ac:dyDescent="0.25">
      <c r="A30"/>
      <c r="B30" s="540" t="s">
        <v>690</v>
      </c>
      <c r="C30" s="540"/>
      <c r="D30" s="555">
        <f>+D13-D21-D29</f>
        <v>0</v>
      </c>
      <c r="E30" s="555">
        <f t="shared" ref="E30:M30" si="3">+E13-E21-E29</f>
        <v>0</v>
      </c>
      <c r="F30" s="555">
        <f t="shared" si="3"/>
        <v>0</v>
      </c>
      <c r="G30" s="555">
        <f t="shared" si="3"/>
        <v>0</v>
      </c>
      <c r="H30" s="555">
        <f t="shared" si="3"/>
        <v>0</v>
      </c>
      <c r="I30" s="555">
        <f t="shared" si="3"/>
        <v>0</v>
      </c>
      <c r="J30" s="555">
        <f t="shared" si="3"/>
        <v>0</v>
      </c>
      <c r="K30" s="555">
        <f t="shared" si="3"/>
        <v>0</v>
      </c>
      <c r="L30" s="555">
        <f t="shared" si="3"/>
        <v>0</v>
      </c>
      <c r="M30" s="555">
        <f t="shared" si="3"/>
        <v>0</v>
      </c>
    </row>
    <row r="31" spans="1:13" ht="9" customHeight="1" x14ac:dyDescent="0.25">
      <c r="A31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x14ac:dyDescent="0.25">
      <c r="A32"/>
      <c r="B32" s="545" t="s">
        <v>660</v>
      </c>
      <c r="C32" s="545"/>
      <c r="D32" s="546"/>
      <c r="E32" s="546"/>
      <c r="F32" s="546"/>
      <c r="G32" s="546"/>
      <c r="H32" s="546"/>
      <c r="I32" s="546"/>
      <c r="J32" s="546"/>
      <c r="K32" s="546"/>
      <c r="L32" s="546"/>
      <c r="M32" s="546"/>
    </row>
    <row r="33" spans="1:13" x14ac:dyDescent="0.25">
      <c r="A33"/>
      <c r="B33" s="556" t="s">
        <v>691</v>
      </c>
      <c r="C33" s="556"/>
      <c r="D33" s="557"/>
      <c r="E33" s="557"/>
      <c r="F33" s="557"/>
      <c r="G33" s="557"/>
      <c r="H33" s="557"/>
      <c r="I33" s="557"/>
      <c r="J33" s="557"/>
      <c r="K33" s="557"/>
      <c r="L33" s="557"/>
      <c r="M33" s="557"/>
    </row>
    <row r="34" spans="1:13" x14ac:dyDescent="0.25">
      <c r="A34"/>
      <c r="B34" s="545" t="s">
        <v>661</v>
      </c>
      <c r="C34" s="545"/>
      <c r="D34" s="546"/>
      <c r="E34" s="546"/>
      <c r="F34" s="546"/>
      <c r="G34" s="546"/>
      <c r="H34" s="546"/>
      <c r="I34" s="546"/>
      <c r="J34" s="546"/>
      <c r="K34" s="546"/>
      <c r="L34" s="546"/>
      <c r="M34" s="546"/>
    </row>
    <row r="35" spans="1:13" x14ac:dyDescent="0.25">
      <c r="A35"/>
      <c r="B35" s="556" t="s">
        <v>691</v>
      </c>
      <c r="C35" s="556"/>
      <c r="D35" s="558"/>
      <c r="E35" s="558"/>
      <c r="F35" s="558"/>
      <c r="G35" s="558"/>
      <c r="H35" s="558"/>
      <c r="I35" s="558"/>
      <c r="J35" s="558"/>
      <c r="K35" s="558"/>
      <c r="L35" s="558"/>
      <c r="M35" s="558"/>
    </row>
    <row r="36" spans="1:13" ht="15.75" x14ac:dyDescent="0.25">
      <c r="A36"/>
      <c r="B36" s="540" t="s">
        <v>692</v>
      </c>
      <c r="C36" s="540"/>
      <c r="D36" s="555">
        <f>+D33-D35</f>
        <v>0</v>
      </c>
      <c r="E36" s="555">
        <f t="shared" ref="E36:M36" si="4">+E33-E35</f>
        <v>0</v>
      </c>
      <c r="F36" s="555">
        <f t="shared" si="4"/>
        <v>0</v>
      </c>
      <c r="G36" s="555">
        <f t="shared" si="4"/>
        <v>0</v>
      </c>
      <c r="H36" s="555">
        <f t="shared" si="4"/>
        <v>0</v>
      </c>
      <c r="I36" s="555">
        <f t="shared" si="4"/>
        <v>0</v>
      </c>
      <c r="J36" s="555">
        <f t="shared" si="4"/>
        <v>0</v>
      </c>
      <c r="K36" s="555">
        <f t="shared" si="4"/>
        <v>0</v>
      </c>
      <c r="L36" s="555">
        <f t="shared" si="4"/>
        <v>0</v>
      </c>
      <c r="M36" s="555">
        <f t="shared" si="4"/>
        <v>0</v>
      </c>
    </row>
    <row r="37" spans="1:13" ht="5.25" customHeight="1" x14ac:dyDescent="0.25">
      <c r="A37" s="531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13" x14ac:dyDescent="0.25">
      <c r="A38"/>
      <c r="B38" s="545" t="s">
        <v>658</v>
      </c>
      <c r="C38" s="545"/>
      <c r="D38" s="546"/>
      <c r="E38" s="546"/>
      <c r="F38" s="546"/>
      <c r="G38" s="546"/>
      <c r="H38" s="546"/>
      <c r="I38" s="546"/>
      <c r="J38" s="546"/>
      <c r="K38" s="546"/>
      <c r="L38" s="546"/>
      <c r="M38" s="546"/>
    </row>
    <row r="39" spans="1:13" x14ac:dyDescent="0.25">
      <c r="A39"/>
      <c r="B39" s="547" t="s">
        <v>693</v>
      </c>
      <c r="C39" s="547"/>
      <c r="D39" s="548"/>
      <c r="E39" s="548"/>
      <c r="F39" s="548"/>
      <c r="G39" s="548"/>
      <c r="H39" s="548"/>
      <c r="I39" s="548"/>
      <c r="J39" s="548"/>
      <c r="K39" s="548"/>
      <c r="L39" s="548"/>
      <c r="M39" s="548"/>
    </row>
    <row r="40" spans="1:13" x14ac:dyDescent="0.25">
      <c r="A40"/>
      <c r="B40" s="547" t="s">
        <v>694</v>
      </c>
      <c r="C40" s="547"/>
      <c r="D40" s="548"/>
      <c r="E40" s="548"/>
      <c r="F40" s="548"/>
      <c r="G40" s="548"/>
      <c r="H40" s="548"/>
      <c r="I40" s="548"/>
      <c r="J40" s="548"/>
      <c r="K40" s="548"/>
      <c r="L40" s="548"/>
      <c r="M40" s="548"/>
    </row>
    <row r="41" spans="1:13" x14ac:dyDescent="0.25">
      <c r="A41"/>
      <c r="B41" s="547" t="s">
        <v>695</v>
      </c>
      <c r="C41" s="547"/>
      <c r="D41" s="548"/>
      <c r="E41" s="548"/>
      <c r="F41" s="548"/>
      <c r="G41" s="548"/>
      <c r="H41" s="548"/>
      <c r="I41" s="548"/>
      <c r="J41" s="548"/>
      <c r="K41" s="548"/>
      <c r="L41" s="548"/>
      <c r="M41" s="548"/>
    </row>
    <row r="42" spans="1:13" x14ac:dyDescent="0.25">
      <c r="A42"/>
      <c r="B42" s="547" t="s">
        <v>696</v>
      </c>
      <c r="C42" s="547"/>
      <c r="D42" s="548"/>
      <c r="E42" s="548"/>
      <c r="F42" s="548"/>
      <c r="G42" s="548"/>
      <c r="H42" s="548"/>
      <c r="I42" s="548"/>
      <c r="J42" s="548"/>
      <c r="K42" s="548"/>
      <c r="L42" s="548"/>
      <c r="M42" s="548"/>
    </row>
    <row r="43" spans="1:13" x14ac:dyDescent="0.25">
      <c r="A43"/>
      <c r="B43" s="547" t="s">
        <v>697</v>
      </c>
      <c r="C43" s="547"/>
      <c r="D43" s="548"/>
      <c r="E43" s="548"/>
      <c r="F43" s="548"/>
      <c r="G43" s="548"/>
      <c r="H43" s="548"/>
      <c r="I43" s="548"/>
      <c r="J43" s="548"/>
      <c r="K43" s="548"/>
      <c r="L43" s="548"/>
      <c r="M43" s="548"/>
    </row>
    <row r="44" spans="1:13" x14ac:dyDescent="0.25">
      <c r="A44"/>
      <c r="B44" s="547" t="s">
        <v>698</v>
      </c>
      <c r="C44" s="547"/>
      <c r="D44" s="548"/>
      <c r="E44" s="548"/>
      <c r="F44" s="548"/>
      <c r="G44" s="548"/>
      <c r="H44" s="548"/>
      <c r="I44" s="548"/>
      <c r="J44" s="548"/>
      <c r="K44" s="548"/>
      <c r="L44" s="548"/>
      <c r="M44" s="548"/>
    </row>
    <row r="45" spans="1:13" ht="15.75" x14ac:dyDescent="0.25">
      <c r="A45"/>
      <c r="B45" s="540" t="s">
        <v>699</v>
      </c>
      <c r="C45" s="540"/>
      <c r="D45" s="549">
        <f t="shared" ref="D45:M45" si="5">+SUM(D39:D44)</f>
        <v>0</v>
      </c>
      <c r="E45" s="549">
        <f t="shared" si="5"/>
        <v>0</v>
      </c>
      <c r="F45" s="549">
        <f t="shared" si="5"/>
        <v>0</v>
      </c>
      <c r="G45" s="549">
        <f t="shared" si="5"/>
        <v>0</v>
      </c>
      <c r="H45" s="549">
        <f t="shared" si="5"/>
        <v>0</v>
      </c>
      <c r="I45" s="549">
        <f t="shared" si="5"/>
        <v>0</v>
      </c>
      <c r="J45" s="549">
        <f t="shared" si="5"/>
        <v>0</v>
      </c>
      <c r="K45" s="549">
        <f t="shared" si="5"/>
        <v>0</v>
      </c>
      <c r="L45" s="549">
        <f t="shared" si="5"/>
        <v>0</v>
      </c>
      <c r="M45" s="549">
        <f t="shared" si="5"/>
        <v>0</v>
      </c>
    </row>
    <row r="46" spans="1:13" x14ac:dyDescent="0.25">
      <c r="A46"/>
      <c r="B46" s="545" t="s">
        <v>659</v>
      </c>
      <c r="C46" s="545"/>
      <c r="D46" s="546"/>
      <c r="E46" s="546"/>
      <c r="F46" s="546"/>
      <c r="G46" s="546"/>
      <c r="H46" s="546"/>
      <c r="I46" s="546"/>
      <c r="J46" s="546"/>
      <c r="K46" s="546"/>
      <c r="L46" s="546"/>
      <c r="M46" s="546"/>
    </row>
    <row r="47" spans="1:13" x14ac:dyDescent="0.25">
      <c r="A47"/>
      <c r="B47" s="547" t="s">
        <v>700</v>
      </c>
      <c r="C47" s="547"/>
      <c r="D47" s="548"/>
      <c r="E47" s="548"/>
      <c r="F47" s="548"/>
      <c r="G47" s="548"/>
      <c r="H47" s="548"/>
      <c r="I47" s="548"/>
      <c r="J47" s="548"/>
      <c r="K47" s="548"/>
      <c r="L47" s="548"/>
      <c r="M47" s="548"/>
    </row>
    <row r="48" spans="1:13" x14ac:dyDescent="0.25">
      <c r="A48"/>
      <c r="B48" s="547" t="s">
        <v>701</v>
      </c>
      <c r="C48" s="547"/>
      <c r="D48" s="548"/>
      <c r="E48" s="548"/>
      <c r="F48" s="548"/>
      <c r="G48" s="548"/>
      <c r="H48" s="548"/>
      <c r="I48" s="548"/>
      <c r="J48" s="548"/>
      <c r="K48" s="548"/>
      <c r="L48" s="548"/>
      <c r="M48" s="548"/>
    </row>
    <row r="49" spans="1:13" x14ac:dyDescent="0.25">
      <c r="A49"/>
      <c r="B49" s="547" t="s">
        <v>702</v>
      </c>
      <c r="C49" s="547"/>
      <c r="D49" s="548"/>
      <c r="E49" s="548"/>
      <c r="F49" s="548"/>
      <c r="G49" s="548"/>
      <c r="H49" s="548"/>
      <c r="I49" s="548"/>
      <c r="J49" s="548"/>
      <c r="K49" s="548"/>
      <c r="L49" s="548"/>
      <c r="M49" s="548"/>
    </row>
    <row r="50" spans="1:13" x14ac:dyDescent="0.25">
      <c r="A50"/>
      <c r="B50" s="547" t="s">
        <v>703</v>
      </c>
      <c r="C50" s="547"/>
      <c r="D50" s="548"/>
      <c r="E50" s="548"/>
      <c r="F50" s="548"/>
      <c r="G50" s="548"/>
      <c r="H50" s="548"/>
      <c r="I50" s="548"/>
      <c r="J50" s="548"/>
      <c r="K50" s="548"/>
      <c r="L50" s="548"/>
      <c r="M50" s="548"/>
    </row>
    <row r="51" spans="1:13" x14ac:dyDescent="0.25">
      <c r="A51"/>
      <c r="B51" s="547" t="s">
        <v>704</v>
      </c>
      <c r="C51" s="547"/>
      <c r="D51" s="548"/>
      <c r="E51" s="548"/>
      <c r="F51" s="548"/>
      <c r="G51" s="548"/>
      <c r="H51" s="548"/>
      <c r="I51" s="548"/>
      <c r="J51" s="548"/>
      <c r="K51" s="548"/>
      <c r="L51" s="548"/>
      <c r="M51" s="548"/>
    </row>
    <row r="52" spans="1:13" x14ac:dyDescent="0.25">
      <c r="A52"/>
      <c r="B52" s="547" t="s">
        <v>783</v>
      </c>
      <c r="C52" s="547"/>
      <c r="D52" s="548"/>
      <c r="E52" s="548"/>
      <c r="F52" s="548"/>
      <c r="G52" s="548"/>
      <c r="H52" s="548"/>
      <c r="I52" s="548"/>
      <c r="J52" s="548"/>
      <c r="K52" s="548"/>
      <c r="L52" s="548"/>
      <c r="M52" s="548"/>
    </row>
    <row r="53" spans="1:13" x14ac:dyDescent="0.25">
      <c r="A53"/>
      <c r="B53" s="547" t="s">
        <v>705</v>
      </c>
      <c r="C53" s="547"/>
      <c r="D53" s="548"/>
      <c r="E53" s="548"/>
      <c r="F53" s="548"/>
      <c r="G53" s="548"/>
      <c r="H53" s="548"/>
      <c r="I53" s="548"/>
      <c r="J53" s="548"/>
      <c r="K53" s="548"/>
      <c r="L53" s="548"/>
      <c r="M53" s="548"/>
    </row>
    <row r="54" spans="1:13" ht="15.75" x14ac:dyDescent="0.25">
      <c r="A54"/>
      <c r="B54" s="540" t="s">
        <v>706</v>
      </c>
      <c r="C54" s="540"/>
      <c r="D54" s="549">
        <f>+SUM(D47:D53)</f>
        <v>0</v>
      </c>
      <c r="E54" s="549">
        <f t="shared" ref="E54:M54" si="6">+SUM(E47:E53)</f>
        <v>0</v>
      </c>
      <c r="F54" s="549">
        <f t="shared" si="6"/>
        <v>0</v>
      </c>
      <c r="G54" s="549">
        <f t="shared" si="6"/>
        <v>0</v>
      </c>
      <c r="H54" s="549">
        <f t="shared" si="6"/>
        <v>0</v>
      </c>
      <c r="I54" s="549">
        <f t="shared" si="6"/>
        <v>0</v>
      </c>
      <c r="J54" s="549">
        <f t="shared" si="6"/>
        <v>0</v>
      </c>
      <c r="K54" s="549">
        <f t="shared" si="6"/>
        <v>0</v>
      </c>
      <c r="L54" s="549">
        <f t="shared" si="6"/>
        <v>0</v>
      </c>
      <c r="M54" s="549">
        <f t="shared" si="6"/>
        <v>0</v>
      </c>
    </row>
    <row r="55" spans="1:13" ht="15.75" x14ac:dyDescent="0.25">
      <c r="A55"/>
      <c r="B55" s="540" t="s">
        <v>707</v>
      </c>
      <c r="C55" s="540"/>
      <c r="D55" s="555">
        <f>+D45-D54</f>
        <v>0</v>
      </c>
      <c r="E55" s="555">
        <f t="shared" ref="E55:M55" si="7">+E45-E54</f>
        <v>0</v>
      </c>
      <c r="F55" s="555">
        <f t="shared" si="7"/>
        <v>0</v>
      </c>
      <c r="G55" s="555">
        <f t="shared" si="7"/>
        <v>0</v>
      </c>
      <c r="H55" s="555">
        <f t="shared" si="7"/>
        <v>0</v>
      </c>
      <c r="I55" s="555">
        <f t="shared" si="7"/>
        <v>0</v>
      </c>
      <c r="J55" s="555">
        <f t="shared" si="7"/>
        <v>0</v>
      </c>
      <c r="K55" s="555">
        <f t="shared" si="7"/>
        <v>0</v>
      </c>
      <c r="L55" s="555">
        <f t="shared" si="7"/>
        <v>0</v>
      </c>
      <c r="M55" s="555">
        <f t="shared" si="7"/>
        <v>0</v>
      </c>
    </row>
    <row r="56" spans="1:13" x14ac:dyDescent="0.25">
      <c r="A56" s="531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x14ac:dyDescent="0.25">
      <c r="A57"/>
      <c r="B57" s="545" t="s">
        <v>708</v>
      </c>
      <c r="C57" s="545"/>
      <c r="D57" s="546"/>
      <c r="E57" s="546"/>
      <c r="F57" s="546"/>
      <c r="G57" s="546"/>
      <c r="H57" s="546"/>
      <c r="I57" s="546"/>
      <c r="J57" s="546"/>
      <c r="K57" s="546"/>
      <c r="L57" s="546"/>
      <c r="M57" s="546"/>
    </row>
    <row r="58" spans="1:13" x14ac:dyDescent="0.25">
      <c r="A58"/>
      <c r="B58" s="559"/>
      <c r="C58" s="559"/>
      <c r="D58" s="558"/>
      <c r="E58" s="558"/>
      <c r="F58" s="558"/>
      <c r="G58" s="558"/>
      <c r="H58" s="558"/>
      <c r="I58" s="558"/>
      <c r="J58" s="558"/>
      <c r="K58" s="558"/>
      <c r="L58" s="558"/>
      <c r="M58" s="558"/>
    </row>
    <row r="59" spans="1:13" x14ac:dyDescent="0.25">
      <c r="A59"/>
      <c r="B59" s="545" t="s">
        <v>709</v>
      </c>
      <c r="C59" s="545"/>
      <c r="D59" s="546"/>
      <c r="E59" s="546"/>
      <c r="F59" s="546"/>
      <c r="G59" s="546"/>
      <c r="H59" s="546"/>
      <c r="I59" s="546"/>
      <c r="J59" s="546"/>
      <c r="K59" s="546"/>
      <c r="L59" s="546"/>
      <c r="M59" s="546"/>
    </row>
    <row r="60" spans="1:13" x14ac:dyDescent="0.25">
      <c r="A60"/>
      <c r="B60" s="559" t="s">
        <v>710</v>
      </c>
      <c r="C60" s="559"/>
      <c r="D60" s="558"/>
      <c r="E60" s="558"/>
      <c r="F60" s="558"/>
      <c r="G60" s="558"/>
      <c r="H60" s="558"/>
      <c r="I60" s="558"/>
      <c r="J60" s="558"/>
      <c r="K60" s="558"/>
      <c r="L60" s="558"/>
      <c r="M60" s="558"/>
    </row>
    <row r="61" spans="1:13" x14ac:dyDescent="0.25">
      <c r="A61"/>
      <c r="B61" s="559" t="s">
        <v>711</v>
      </c>
      <c r="C61" s="559"/>
      <c r="D61" s="558"/>
      <c r="E61" s="558"/>
      <c r="F61" s="558"/>
      <c r="G61" s="558"/>
      <c r="H61" s="558"/>
      <c r="I61" s="558"/>
      <c r="J61" s="558"/>
      <c r="K61" s="558"/>
      <c r="L61" s="558"/>
      <c r="M61" s="558"/>
    </row>
    <row r="62" spans="1:13" x14ac:dyDescent="0.25">
      <c r="A62"/>
      <c r="B62" s="559" t="s">
        <v>712</v>
      </c>
      <c r="C62" s="559"/>
      <c r="D62" s="558"/>
      <c r="E62" s="558"/>
      <c r="F62" s="558"/>
      <c r="G62" s="558"/>
      <c r="H62" s="558"/>
      <c r="I62" s="558"/>
      <c r="J62" s="558"/>
      <c r="K62" s="558"/>
      <c r="L62" s="558"/>
      <c r="M62" s="558"/>
    </row>
    <row r="63" spans="1:13" x14ac:dyDescent="0.25">
      <c r="A63"/>
      <c r="B63" s="559" t="s">
        <v>713</v>
      </c>
      <c r="C63" s="559"/>
      <c r="D63" s="558"/>
      <c r="E63" s="558"/>
      <c r="F63" s="558"/>
      <c r="G63" s="558"/>
      <c r="H63" s="558"/>
      <c r="I63" s="558"/>
      <c r="J63" s="558"/>
      <c r="K63" s="558"/>
      <c r="L63" s="558"/>
      <c r="M63" s="558"/>
    </row>
    <row r="64" spans="1:13" x14ac:dyDescent="0.25">
      <c r="A64"/>
      <c r="B64" s="559" t="s">
        <v>714</v>
      </c>
      <c r="C64" s="559"/>
      <c r="D64" s="558"/>
      <c r="E64" s="558"/>
      <c r="F64" s="558"/>
      <c r="G64" s="558"/>
      <c r="H64" s="558"/>
      <c r="I64" s="558"/>
      <c r="J64" s="558"/>
      <c r="K64" s="558"/>
      <c r="L64" s="558"/>
      <c r="M64" s="558"/>
    </row>
    <row r="65" spans="1:13" x14ac:dyDescent="0.25">
      <c r="A65"/>
      <c r="B65" s="559" t="s">
        <v>715</v>
      </c>
      <c r="C65" s="559"/>
      <c r="D65" s="558"/>
      <c r="E65" s="558"/>
      <c r="F65" s="558"/>
      <c r="G65" s="558"/>
      <c r="H65" s="558"/>
      <c r="I65" s="558"/>
      <c r="J65" s="558"/>
      <c r="K65" s="558"/>
      <c r="L65" s="558"/>
      <c r="M65" s="558"/>
    </row>
    <row r="66" spans="1:13" ht="15.75" x14ac:dyDescent="0.25">
      <c r="A66"/>
      <c r="B66" s="540" t="s">
        <v>716</v>
      </c>
      <c r="C66" s="540"/>
      <c r="D66" s="549">
        <f>+SUM(D60:D65)</f>
        <v>0</v>
      </c>
      <c r="E66" s="549">
        <f t="shared" ref="E66:M66" si="8">+SUM(E60:E65)</f>
        <v>0</v>
      </c>
      <c r="F66" s="549">
        <f t="shared" si="8"/>
        <v>0</v>
      </c>
      <c r="G66" s="549">
        <f t="shared" si="8"/>
        <v>0</v>
      </c>
      <c r="H66" s="549">
        <f t="shared" si="8"/>
        <v>0</v>
      </c>
      <c r="I66" s="549">
        <f t="shared" si="8"/>
        <v>0</v>
      </c>
      <c r="J66" s="549">
        <f t="shared" si="8"/>
        <v>0</v>
      </c>
      <c r="K66" s="549">
        <f t="shared" si="8"/>
        <v>0</v>
      </c>
      <c r="L66" s="549">
        <f t="shared" si="8"/>
        <v>0</v>
      </c>
      <c r="M66" s="549">
        <f t="shared" si="8"/>
        <v>0</v>
      </c>
    </row>
    <row r="67" spans="1:13" ht="15.75" x14ac:dyDescent="0.25">
      <c r="A67"/>
      <c r="B67" s="540" t="s">
        <v>717</v>
      </c>
      <c r="C67" s="540"/>
      <c r="D67" s="555">
        <f>+D58-D66</f>
        <v>0</v>
      </c>
      <c r="E67" s="555">
        <f t="shared" ref="E67:M67" si="9">+E58-E66</f>
        <v>0</v>
      </c>
      <c r="F67" s="555">
        <f t="shared" si="9"/>
        <v>0</v>
      </c>
      <c r="G67" s="555">
        <f t="shared" si="9"/>
        <v>0</v>
      </c>
      <c r="H67" s="555">
        <f t="shared" si="9"/>
        <v>0</v>
      </c>
      <c r="I67" s="555">
        <f t="shared" si="9"/>
        <v>0</v>
      </c>
      <c r="J67" s="555">
        <f t="shared" si="9"/>
        <v>0</v>
      </c>
      <c r="K67" s="555">
        <f t="shared" si="9"/>
        <v>0</v>
      </c>
      <c r="L67" s="555">
        <f t="shared" si="9"/>
        <v>0</v>
      </c>
      <c r="M67" s="555">
        <f t="shared" si="9"/>
        <v>0</v>
      </c>
    </row>
    <row r="68" spans="1:13" ht="10.5" customHeight="1" x14ac:dyDescent="0.25">
      <c r="A68"/>
      <c r="D68" s="560"/>
      <c r="E68" s="560"/>
      <c r="F68" s="560"/>
      <c r="G68" s="560"/>
      <c r="H68" s="560"/>
      <c r="I68" s="560"/>
      <c r="J68" s="560"/>
      <c r="K68" s="560"/>
      <c r="L68" s="560"/>
      <c r="M68" s="560"/>
    </row>
    <row r="69" spans="1:13" ht="15.75" x14ac:dyDescent="0.25">
      <c r="A69"/>
      <c r="B69" s="540" t="s">
        <v>718</v>
      </c>
      <c r="C69" s="540"/>
      <c r="D69" s="555">
        <f t="shared" ref="D69:M69" si="10">+D30+D36+D55+D67</f>
        <v>0</v>
      </c>
      <c r="E69" s="555">
        <f t="shared" si="10"/>
        <v>0</v>
      </c>
      <c r="F69" s="555">
        <f t="shared" si="10"/>
        <v>0</v>
      </c>
      <c r="G69" s="555">
        <f t="shared" si="10"/>
        <v>0</v>
      </c>
      <c r="H69" s="555">
        <f t="shared" si="10"/>
        <v>0</v>
      </c>
      <c r="I69" s="555">
        <f t="shared" si="10"/>
        <v>0</v>
      </c>
      <c r="J69" s="555">
        <f t="shared" si="10"/>
        <v>0</v>
      </c>
      <c r="K69" s="555">
        <f t="shared" si="10"/>
        <v>0</v>
      </c>
      <c r="L69" s="555">
        <f t="shared" si="10"/>
        <v>0</v>
      </c>
      <c r="M69" s="555">
        <f t="shared" si="10"/>
        <v>0</v>
      </c>
    </row>
    <row r="70" spans="1:13" ht="9" customHeight="1" x14ac:dyDescent="0.25">
      <c r="A70"/>
      <c r="D70" s="560"/>
      <c r="E70" s="560"/>
      <c r="F70" s="560"/>
      <c r="G70" s="560"/>
      <c r="H70" s="560"/>
      <c r="I70" s="560"/>
      <c r="J70" s="560"/>
      <c r="K70" s="560"/>
      <c r="L70" s="560"/>
      <c r="M70" s="560"/>
    </row>
    <row r="71" spans="1:13" ht="15.75" x14ac:dyDescent="0.25">
      <c r="A71"/>
      <c r="B71" s="540" t="s">
        <v>719</v>
      </c>
      <c r="C71" s="540"/>
      <c r="D71" s="561">
        <v>0</v>
      </c>
      <c r="E71" s="555">
        <f>+D72</f>
        <v>0</v>
      </c>
      <c r="F71" s="555">
        <f t="shared" ref="F71:M71" si="11">+E72</f>
        <v>0</v>
      </c>
      <c r="G71" s="555">
        <f t="shared" si="11"/>
        <v>0</v>
      </c>
      <c r="H71" s="555">
        <f t="shared" si="11"/>
        <v>0</v>
      </c>
      <c r="I71" s="555">
        <f t="shared" si="11"/>
        <v>0</v>
      </c>
      <c r="J71" s="555">
        <f t="shared" si="11"/>
        <v>0</v>
      </c>
      <c r="K71" s="555">
        <f t="shared" si="11"/>
        <v>0</v>
      </c>
      <c r="L71" s="555">
        <f t="shared" si="11"/>
        <v>0</v>
      </c>
      <c r="M71" s="555">
        <f t="shared" si="11"/>
        <v>0</v>
      </c>
    </row>
    <row r="72" spans="1:13" ht="15.75" x14ac:dyDescent="0.25">
      <c r="A72"/>
      <c r="B72" s="540" t="s">
        <v>720</v>
      </c>
      <c r="C72" s="540"/>
      <c r="D72" s="555">
        <f>+D71+D69</f>
        <v>0</v>
      </c>
      <c r="E72" s="555">
        <f>+E69+E71</f>
        <v>0</v>
      </c>
      <c r="F72" s="555">
        <f t="shared" ref="F72:M72" si="12">+F69+F71</f>
        <v>0</v>
      </c>
      <c r="G72" s="555">
        <f t="shared" si="12"/>
        <v>0</v>
      </c>
      <c r="H72" s="555">
        <f t="shared" si="12"/>
        <v>0</v>
      </c>
      <c r="I72" s="555">
        <f t="shared" si="12"/>
        <v>0</v>
      </c>
      <c r="J72" s="555">
        <f t="shared" si="12"/>
        <v>0</v>
      </c>
      <c r="K72" s="555">
        <f t="shared" si="12"/>
        <v>0</v>
      </c>
      <c r="L72" s="555">
        <f t="shared" si="12"/>
        <v>0</v>
      </c>
      <c r="M72" s="555">
        <f t="shared" si="12"/>
        <v>0</v>
      </c>
    </row>
    <row r="73" spans="1:13" x14ac:dyDescent="0.25">
      <c r="A73"/>
      <c r="D73" s="560"/>
      <c r="E73" s="560"/>
      <c r="F73" s="560"/>
      <c r="G73" s="560"/>
      <c r="H73" s="560"/>
      <c r="I73" s="560"/>
      <c r="J73" s="560"/>
      <c r="K73" s="560"/>
      <c r="L73" s="560"/>
      <c r="M73" s="560"/>
    </row>
    <row r="74" spans="1:13" x14ac:dyDescent="0.25">
      <c r="A74"/>
      <c r="D74" s="560"/>
      <c r="E74" s="560"/>
      <c r="F74" s="560"/>
      <c r="G74" s="560"/>
      <c r="H74" s="560"/>
      <c r="I74" s="560"/>
      <c r="J74" s="560"/>
      <c r="K74" s="560"/>
      <c r="L74" s="560"/>
      <c r="M74" s="560"/>
    </row>
    <row r="75" spans="1:13" x14ac:dyDescent="0.25">
      <c r="A75"/>
      <c r="B75" s="544" t="s">
        <v>724</v>
      </c>
      <c r="D75" s="560"/>
      <c r="E75" s="560"/>
      <c r="F75" s="560"/>
      <c r="G75" s="560"/>
      <c r="H75" s="560"/>
      <c r="I75" s="560"/>
      <c r="J75" s="560"/>
      <c r="K75" s="560"/>
      <c r="L75" s="560"/>
      <c r="M75" s="560"/>
    </row>
    <row r="76" spans="1:13" x14ac:dyDescent="0.25">
      <c r="A76"/>
      <c r="D76" s="560"/>
      <c r="E76" s="560"/>
      <c r="F76" s="560"/>
      <c r="G76" s="560"/>
      <c r="H76" s="560"/>
      <c r="I76" s="560"/>
      <c r="J76" s="560"/>
      <c r="K76" s="560"/>
      <c r="L76" s="560"/>
      <c r="M76" s="560"/>
    </row>
    <row r="77" spans="1:13" x14ac:dyDescent="0.25">
      <c r="A77"/>
      <c r="D77" s="560"/>
      <c r="E77" s="560"/>
      <c r="F77" s="560"/>
      <c r="G77" s="560"/>
      <c r="H77" s="560"/>
      <c r="I77" s="560"/>
      <c r="J77" s="560"/>
      <c r="K77" s="560"/>
      <c r="L77" s="560"/>
      <c r="M77" s="560"/>
    </row>
    <row r="78" spans="1:13" x14ac:dyDescent="0.25">
      <c r="A78"/>
      <c r="D78" s="560"/>
      <c r="E78" s="560"/>
      <c r="F78" s="560"/>
      <c r="G78" s="560"/>
      <c r="H78" s="560"/>
      <c r="I78" s="560"/>
      <c r="J78" s="560"/>
      <c r="K78" s="560"/>
      <c r="L78" s="560"/>
      <c r="M78" s="560"/>
    </row>
    <row r="79" spans="1:13" x14ac:dyDescent="0.25">
      <c r="A79"/>
      <c r="D79" s="560"/>
      <c r="E79" s="560"/>
      <c r="F79" s="560"/>
      <c r="G79" s="560"/>
      <c r="H79" s="560"/>
      <c r="I79" s="560"/>
      <c r="J79" s="560"/>
      <c r="K79" s="560"/>
      <c r="L79" s="560"/>
      <c r="M79" s="560"/>
    </row>
    <row r="80" spans="1:13" x14ac:dyDescent="0.25">
      <c r="A80"/>
      <c r="D80" s="560"/>
      <c r="E80" s="560"/>
      <c r="F80" s="560"/>
      <c r="G80" s="560"/>
      <c r="H80" s="560"/>
      <c r="I80" s="560"/>
      <c r="J80" s="560"/>
      <c r="K80" s="560"/>
      <c r="L80" s="560"/>
      <c r="M80" s="560"/>
    </row>
    <row r="81" spans="1:13" x14ac:dyDescent="0.25">
      <c r="A81"/>
      <c r="D81" s="560"/>
      <c r="E81" s="560"/>
      <c r="F81" s="560"/>
      <c r="G81" s="560"/>
      <c r="H81" s="560"/>
      <c r="I81" s="560"/>
      <c r="J81" s="560"/>
      <c r="K81" s="560"/>
      <c r="L81" s="560"/>
      <c r="M81" s="560"/>
    </row>
    <row r="82" spans="1:13" x14ac:dyDescent="0.25">
      <c r="A82"/>
      <c r="D82" s="560"/>
      <c r="E82" s="560"/>
      <c r="F82" s="560"/>
      <c r="G82" s="560"/>
      <c r="H82" s="560"/>
      <c r="I82" s="560"/>
      <c r="J82" s="560"/>
      <c r="K82" s="560"/>
      <c r="L82" s="560"/>
      <c r="M82" s="560"/>
    </row>
    <row r="83" spans="1:13" x14ac:dyDescent="0.25">
      <c r="A83"/>
      <c r="D83" s="560"/>
      <c r="E83" s="560"/>
      <c r="F83" s="560"/>
      <c r="G83" s="560"/>
      <c r="H83" s="560"/>
      <c r="I83" s="560"/>
      <c r="J83" s="560"/>
      <c r="K83" s="560"/>
      <c r="L83" s="560"/>
      <c r="M83" s="560"/>
    </row>
    <row r="84" spans="1:13" x14ac:dyDescent="0.25">
      <c r="A84"/>
      <c r="D84" s="560"/>
      <c r="E84" s="560"/>
      <c r="F84" s="560"/>
      <c r="G84" s="560"/>
      <c r="H84" s="560"/>
      <c r="I84" s="560"/>
      <c r="J84" s="560"/>
      <c r="K84" s="560"/>
      <c r="L84" s="560"/>
      <c r="M84" s="560"/>
    </row>
    <row r="85" spans="1:13" x14ac:dyDescent="0.25">
      <c r="A85"/>
      <c r="D85" s="560"/>
      <c r="E85" s="560"/>
      <c r="F85" s="560"/>
      <c r="G85" s="560"/>
      <c r="H85" s="560"/>
      <c r="I85" s="560"/>
      <c r="J85" s="560"/>
      <c r="K85" s="560"/>
      <c r="L85" s="560"/>
      <c r="M85" s="560"/>
    </row>
    <row r="86" spans="1:13" x14ac:dyDescent="0.25">
      <c r="A86"/>
      <c r="D86" s="560"/>
      <c r="E86" s="560"/>
      <c r="F86" s="560"/>
      <c r="G86" s="560"/>
      <c r="H86" s="560"/>
      <c r="I86" s="560"/>
      <c r="J86" s="560"/>
      <c r="K86" s="560"/>
      <c r="L86" s="560"/>
      <c r="M86" s="560"/>
    </row>
    <row r="87" spans="1:13" x14ac:dyDescent="0.25">
      <c r="A87"/>
      <c r="D87" s="560"/>
      <c r="E87" s="560"/>
      <c r="F87" s="560"/>
      <c r="G87" s="560"/>
      <c r="H87" s="560"/>
      <c r="I87" s="560"/>
      <c r="J87" s="560"/>
      <c r="K87" s="560"/>
      <c r="L87" s="560"/>
      <c r="M87" s="560"/>
    </row>
    <row r="88" spans="1:13" x14ac:dyDescent="0.25">
      <c r="A88"/>
      <c r="D88" s="560"/>
      <c r="E88" s="560"/>
      <c r="F88" s="560"/>
      <c r="G88" s="560"/>
      <c r="H88" s="560"/>
      <c r="I88" s="560"/>
      <c r="J88" s="560"/>
      <c r="K88" s="560"/>
      <c r="L88" s="560"/>
      <c r="M88" s="560"/>
    </row>
    <row r="89" spans="1:13" x14ac:dyDescent="0.25">
      <c r="A89"/>
      <c r="D89" s="560"/>
      <c r="E89" s="560"/>
      <c r="F89" s="560"/>
      <c r="G89" s="560"/>
      <c r="H89" s="560"/>
      <c r="I89" s="560"/>
      <c r="J89" s="560"/>
      <c r="K89" s="560"/>
      <c r="L89" s="560"/>
      <c r="M89" s="560"/>
    </row>
    <row r="90" spans="1:13" x14ac:dyDescent="0.25">
      <c r="A90"/>
      <c r="D90" s="560"/>
      <c r="E90" s="560"/>
      <c r="F90" s="560"/>
      <c r="G90" s="560"/>
      <c r="H90" s="560"/>
      <c r="I90" s="560"/>
      <c r="J90" s="560"/>
      <c r="K90" s="560"/>
      <c r="L90" s="560"/>
      <c r="M90" s="560"/>
    </row>
    <row r="91" spans="1:13" x14ac:dyDescent="0.25">
      <c r="A91"/>
      <c r="D91" s="560"/>
      <c r="E91" s="560"/>
      <c r="F91" s="560"/>
      <c r="G91" s="560"/>
      <c r="H91" s="560"/>
      <c r="I91" s="560"/>
      <c r="J91" s="560"/>
      <c r="K91" s="560"/>
      <c r="L91" s="560"/>
      <c r="M91" s="560"/>
    </row>
    <row r="92" spans="1:13" x14ac:dyDescent="0.25">
      <c r="A92"/>
      <c r="D92" s="560"/>
      <c r="E92" s="560"/>
      <c r="F92" s="560"/>
      <c r="G92" s="560"/>
      <c r="H92" s="560"/>
      <c r="I92" s="560"/>
      <c r="J92" s="560"/>
      <c r="K92" s="560"/>
      <c r="L92" s="560"/>
      <c r="M92" s="560"/>
    </row>
    <row r="93" spans="1:13" x14ac:dyDescent="0.25">
      <c r="A93"/>
      <c r="D93" s="560"/>
      <c r="E93" s="560"/>
      <c r="F93" s="560"/>
      <c r="G93" s="560"/>
      <c r="H93" s="560"/>
      <c r="I93" s="560"/>
      <c r="J93" s="560"/>
      <c r="K93" s="560"/>
      <c r="L93" s="560"/>
      <c r="M93" s="560"/>
    </row>
    <row r="94" spans="1:13" x14ac:dyDescent="0.25">
      <c r="A94" s="535"/>
      <c r="D94" s="560"/>
      <c r="E94" s="560"/>
      <c r="F94" s="560"/>
      <c r="G94" s="560"/>
      <c r="H94" s="560"/>
      <c r="I94" s="560"/>
      <c r="J94" s="560"/>
      <c r="K94" s="560"/>
      <c r="L94" s="560"/>
      <c r="M94" s="560"/>
    </row>
    <row r="95" spans="1:13" x14ac:dyDescent="0.25">
      <c r="D95" s="560"/>
      <c r="E95" s="560"/>
      <c r="F95" s="560"/>
      <c r="G95" s="560"/>
      <c r="H95" s="560"/>
      <c r="I95" s="560"/>
      <c r="J95" s="560"/>
      <c r="K95" s="560"/>
      <c r="L95" s="560"/>
      <c r="M95" s="560"/>
    </row>
    <row r="96" spans="1:13" x14ac:dyDescent="0.25">
      <c r="D96" s="560"/>
      <c r="E96" s="560"/>
      <c r="F96" s="560"/>
      <c r="G96" s="560"/>
      <c r="H96" s="560"/>
      <c r="I96" s="560"/>
      <c r="J96" s="560"/>
      <c r="K96" s="560"/>
      <c r="L96" s="560"/>
      <c r="M96" s="560"/>
    </row>
    <row r="97" spans="4:13" x14ac:dyDescent="0.25">
      <c r="D97" s="560"/>
      <c r="E97" s="560"/>
      <c r="F97" s="560"/>
      <c r="G97" s="560"/>
      <c r="H97" s="560"/>
      <c r="I97" s="560"/>
      <c r="J97" s="560"/>
      <c r="K97" s="560"/>
      <c r="L97" s="560"/>
      <c r="M97" s="560"/>
    </row>
    <row r="98" spans="4:13" x14ac:dyDescent="0.25">
      <c r="D98" s="560"/>
      <c r="E98" s="560"/>
      <c r="F98" s="560"/>
      <c r="G98" s="560"/>
      <c r="H98" s="560"/>
      <c r="I98" s="560"/>
      <c r="J98" s="560"/>
      <c r="K98" s="560"/>
      <c r="L98" s="560"/>
      <c r="M98" s="560"/>
    </row>
    <row r="99" spans="4:13" x14ac:dyDescent="0.25">
      <c r="D99" s="560"/>
      <c r="E99" s="560"/>
      <c r="F99" s="560"/>
      <c r="G99" s="560"/>
      <c r="H99" s="560"/>
      <c r="I99" s="560"/>
      <c r="J99" s="560"/>
      <c r="K99" s="560"/>
      <c r="L99" s="560"/>
      <c r="M99" s="560"/>
    </row>
    <row r="100" spans="4:13" x14ac:dyDescent="0.25">
      <c r="D100" s="560"/>
      <c r="E100" s="560"/>
      <c r="F100" s="560"/>
      <c r="G100" s="560"/>
      <c r="H100" s="560"/>
      <c r="I100" s="560"/>
      <c r="J100" s="560"/>
      <c r="K100" s="560"/>
      <c r="L100" s="560"/>
      <c r="M100" s="560"/>
    </row>
    <row r="101" spans="4:13" x14ac:dyDescent="0.25">
      <c r="D101" s="560"/>
      <c r="E101" s="560"/>
      <c r="F101" s="560"/>
      <c r="G101" s="560"/>
      <c r="H101" s="560"/>
      <c r="I101" s="560"/>
      <c r="J101" s="560"/>
      <c r="K101" s="560"/>
      <c r="L101" s="560"/>
      <c r="M101" s="560"/>
    </row>
    <row r="102" spans="4:13" x14ac:dyDescent="0.25">
      <c r="D102" s="560"/>
      <c r="E102" s="560"/>
      <c r="F102" s="560"/>
      <c r="G102" s="560"/>
      <c r="H102" s="560"/>
      <c r="I102" s="560"/>
      <c r="J102" s="560"/>
      <c r="K102" s="560"/>
      <c r="L102" s="560"/>
      <c r="M102" s="560"/>
    </row>
    <row r="103" spans="4:13" x14ac:dyDescent="0.25">
      <c r="D103" s="560"/>
      <c r="E103" s="560"/>
      <c r="F103" s="560"/>
      <c r="G103" s="560"/>
      <c r="H103" s="560"/>
      <c r="I103" s="560"/>
      <c r="J103" s="560"/>
      <c r="K103" s="560"/>
      <c r="L103" s="560"/>
      <c r="M103" s="560"/>
    </row>
    <row r="104" spans="4:13" x14ac:dyDescent="0.25">
      <c r="D104" s="560"/>
      <c r="E104" s="560"/>
      <c r="F104" s="560"/>
      <c r="G104" s="560"/>
      <c r="H104" s="560"/>
      <c r="I104" s="560"/>
      <c r="J104" s="560"/>
      <c r="K104" s="560"/>
      <c r="L104" s="560"/>
      <c r="M104" s="560"/>
    </row>
    <row r="105" spans="4:13" x14ac:dyDescent="0.25">
      <c r="D105" s="560"/>
      <c r="E105" s="560"/>
      <c r="F105" s="560"/>
      <c r="G105" s="560"/>
      <c r="H105" s="560"/>
      <c r="I105" s="560"/>
      <c r="J105" s="560"/>
      <c r="K105" s="560"/>
      <c r="L105" s="560"/>
      <c r="M105" s="560"/>
    </row>
    <row r="106" spans="4:13" x14ac:dyDescent="0.25">
      <c r="D106" s="560"/>
      <c r="E106" s="560"/>
      <c r="F106" s="560"/>
      <c r="G106" s="560"/>
      <c r="H106" s="560"/>
      <c r="I106" s="560"/>
      <c r="J106" s="560"/>
      <c r="K106" s="560"/>
      <c r="L106" s="560"/>
      <c r="M106" s="560"/>
    </row>
    <row r="107" spans="4:13" x14ac:dyDescent="0.25">
      <c r="D107" s="560"/>
      <c r="E107" s="560"/>
      <c r="F107" s="560"/>
      <c r="G107" s="560"/>
      <c r="H107" s="560"/>
      <c r="I107" s="560"/>
      <c r="J107" s="560"/>
      <c r="K107" s="560"/>
      <c r="L107" s="560"/>
      <c r="M107" s="560"/>
    </row>
    <row r="108" spans="4:13" x14ac:dyDescent="0.25">
      <c r="D108" s="560"/>
      <c r="E108" s="560"/>
      <c r="F108" s="560"/>
      <c r="G108" s="560"/>
      <c r="H108" s="560"/>
      <c r="I108" s="560"/>
      <c r="J108" s="560"/>
      <c r="K108" s="560"/>
      <c r="L108" s="560"/>
      <c r="M108" s="560"/>
    </row>
    <row r="109" spans="4:13" x14ac:dyDescent="0.25">
      <c r="D109" s="560"/>
      <c r="E109" s="560"/>
      <c r="F109" s="560"/>
      <c r="G109" s="560"/>
      <c r="H109" s="560"/>
      <c r="I109" s="560"/>
      <c r="J109" s="560"/>
      <c r="K109" s="560"/>
      <c r="L109" s="560"/>
      <c r="M109" s="560"/>
    </row>
    <row r="110" spans="4:13" x14ac:dyDescent="0.25">
      <c r="D110" s="560"/>
      <c r="E110" s="560"/>
      <c r="F110" s="560"/>
      <c r="G110" s="560"/>
      <c r="H110" s="560"/>
      <c r="I110" s="560"/>
      <c r="J110" s="560"/>
      <c r="K110" s="560"/>
      <c r="L110" s="560"/>
      <c r="M110" s="560"/>
    </row>
    <row r="111" spans="4:13" x14ac:dyDescent="0.25">
      <c r="D111" s="560"/>
      <c r="E111" s="560"/>
      <c r="F111" s="560"/>
      <c r="G111" s="560"/>
      <c r="H111" s="560"/>
      <c r="I111" s="560"/>
      <c r="J111" s="560"/>
      <c r="K111" s="560"/>
      <c r="L111" s="560"/>
      <c r="M111" s="560"/>
    </row>
    <row r="112" spans="4:13" x14ac:dyDescent="0.25">
      <c r="D112" s="560"/>
      <c r="E112" s="560"/>
      <c r="F112" s="560"/>
      <c r="G112" s="560"/>
      <c r="H112" s="560"/>
      <c r="I112" s="560"/>
      <c r="J112" s="560"/>
      <c r="K112" s="560"/>
      <c r="L112" s="560"/>
      <c r="M112" s="560"/>
    </row>
    <row r="113" spans="4:13" x14ac:dyDescent="0.25">
      <c r="D113" s="560"/>
      <c r="E113" s="560"/>
      <c r="F113" s="560"/>
      <c r="G113" s="560"/>
      <c r="H113" s="560"/>
      <c r="I113" s="560"/>
      <c r="J113" s="560"/>
      <c r="K113" s="560"/>
      <c r="L113" s="560"/>
      <c r="M113" s="560"/>
    </row>
    <row r="114" spans="4:13" x14ac:dyDescent="0.25">
      <c r="D114" s="560"/>
      <c r="E114" s="560"/>
      <c r="F114" s="560"/>
      <c r="G114" s="560"/>
      <c r="H114" s="560"/>
      <c r="I114" s="560"/>
      <c r="J114" s="560"/>
      <c r="K114" s="560"/>
      <c r="L114" s="560"/>
      <c r="M114" s="560"/>
    </row>
    <row r="115" spans="4:13" x14ac:dyDescent="0.25">
      <c r="D115" s="560"/>
      <c r="E115" s="560"/>
      <c r="F115" s="560"/>
      <c r="G115" s="560"/>
      <c r="H115" s="560"/>
      <c r="I115" s="560"/>
      <c r="J115" s="560"/>
      <c r="K115" s="560"/>
      <c r="L115" s="560"/>
      <c r="M115" s="560"/>
    </row>
    <row r="116" spans="4:13" x14ac:dyDescent="0.25">
      <c r="D116" s="560"/>
      <c r="E116" s="560"/>
      <c r="F116" s="560"/>
      <c r="G116" s="560"/>
      <c r="H116" s="560"/>
      <c r="I116" s="560"/>
      <c r="J116" s="560"/>
      <c r="K116" s="560"/>
      <c r="L116" s="560"/>
      <c r="M116" s="560"/>
    </row>
    <row r="117" spans="4:13" x14ac:dyDescent="0.25">
      <c r="D117" s="560"/>
      <c r="E117" s="560"/>
      <c r="F117" s="560"/>
      <c r="G117" s="560"/>
      <c r="H117" s="560"/>
      <c r="I117" s="560"/>
      <c r="J117" s="560"/>
      <c r="K117" s="560"/>
      <c r="L117" s="560"/>
      <c r="M117" s="560"/>
    </row>
    <row r="118" spans="4:13" x14ac:dyDescent="0.25">
      <c r="D118" s="560"/>
      <c r="E118" s="560"/>
      <c r="F118" s="560"/>
      <c r="G118" s="560"/>
      <c r="H118" s="560"/>
      <c r="I118" s="560"/>
      <c r="J118" s="560"/>
      <c r="K118" s="560"/>
      <c r="L118" s="560"/>
      <c r="M118" s="560"/>
    </row>
    <row r="119" spans="4:13" x14ac:dyDescent="0.25">
      <c r="D119" s="560"/>
      <c r="E119" s="560"/>
      <c r="F119" s="560"/>
      <c r="G119" s="560"/>
      <c r="H119" s="560"/>
      <c r="I119" s="560"/>
      <c r="J119" s="560"/>
      <c r="K119" s="560"/>
      <c r="L119" s="560"/>
      <c r="M119" s="560"/>
    </row>
    <row r="120" spans="4:13" x14ac:dyDescent="0.25">
      <c r="D120" s="560"/>
      <c r="E120" s="560"/>
      <c r="F120" s="560"/>
      <c r="G120" s="560"/>
      <c r="H120" s="560"/>
      <c r="I120" s="560"/>
      <c r="J120" s="560"/>
      <c r="K120" s="560"/>
      <c r="L120" s="560"/>
      <c r="M120" s="560"/>
    </row>
    <row r="121" spans="4:13" x14ac:dyDescent="0.25">
      <c r="D121" s="560"/>
      <c r="E121" s="560"/>
      <c r="F121" s="560"/>
      <c r="G121" s="560"/>
      <c r="H121" s="560"/>
      <c r="I121" s="560"/>
      <c r="J121" s="560"/>
      <c r="K121" s="560"/>
      <c r="L121" s="560"/>
      <c r="M121" s="560"/>
    </row>
    <row r="122" spans="4:13" x14ac:dyDescent="0.25">
      <c r="D122" s="560"/>
      <c r="E122" s="560"/>
      <c r="F122" s="560"/>
      <c r="G122" s="560"/>
      <c r="H122" s="560"/>
      <c r="I122" s="560"/>
      <c r="J122" s="560"/>
      <c r="K122" s="560"/>
      <c r="L122" s="560"/>
      <c r="M122" s="560"/>
    </row>
    <row r="123" spans="4:13" x14ac:dyDescent="0.25">
      <c r="D123" s="560"/>
      <c r="E123" s="560"/>
      <c r="F123" s="560"/>
      <c r="G123" s="560"/>
      <c r="H123" s="560"/>
      <c r="I123" s="560"/>
      <c r="J123" s="560"/>
      <c r="K123" s="560"/>
      <c r="L123" s="560"/>
      <c r="M123" s="560"/>
    </row>
    <row r="124" spans="4:13" x14ac:dyDescent="0.25">
      <c r="D124" s="560"/>
      <c r="E124" s="560"/>
      <c r="F124" s="560"/>
      <c r="G124" s="560"/>
      <c r="H124" s="560"/>
      <c r="I124" s="560"/>
      <c r="J124" s="560"/>
      <c r="K124" s="560"/>
      <c r="L124" s="560"/>
      <c r="M124" s="560"/>
    </row>
    <row r="125" spans="4:13" x14ac:dyDescent="0.25">
      <c r="D125" s="560"/>
      <c r="E125" s="560"/>
      <c r="F125" s="560"/>
      <c r="G125" s="560"/>
      <c r="H125" s="560"/>
      <c r="I125" s="560"/>
      <c r="J125" s="560"/>
      <c r="K125" s="560"/>
      <c r="L125" s="560"/>
      <c r="M125" s="560"/>
    </row>
    <row r="126" spans="4:13" x14ac:dyDescent="0.25">
      <c r="D126" s="560"/>
      <c r="E126" s="560"/>
      <c r="F126" s="560"/>
      <c r="G126" s="560"/>
      <c r="H126" s="560"/>
      <c r="I126" s="560"/>
      <c r="J126" s="560"/>
      <c r="K126" s="560"/>
      <c r="L126" s="560"/>
      <c r="M126" s="560"/>
    </row>
    <row r="127" spans="4:13" x14ac:dyDescent="0.25">
      <c r="D127" s="560"/>
      <c r="E127" s="560"/>
      <c r="F127" s="560"/>
      <c r="G127" s="560"/>
      <c r="H127" s="560"/>
      <c r="I127" s="560"/>
      <c r="J127" s="560"/>
      <c r="K127" s="560"/>
      <c r="L127" s="560"/>
      <c r="M127" s="560"/>
    </row>
    <row r="128" spans="4:13" x14ac:dyDescent="0.25">
      <c r="D128" s="560"/>
      <c r="E128" s="560"/>
      <c r="F128" s="560"/>
      <c r="G128" s="560"/>
      <c r="H128" s="560"/>
      <c r="I128" s="560"/>
      <c r="J128" s="560"/>
      <c r="K128" s="560"/>
      <c r="L128" s="560"/>
      <c r="M128" s="560"/>
    </row>
    <row r="129" spans="4:13" x14ac:dyDescent="0.25">
      <c r="D129" s="560"/>
      <c r="E129" s="560"/>
      <c r="F129" s="560"/>
      <c r="G129" s="560"/>
      <c r="H129" s="560"/>
      <c r="I129" s="560"/>
      <c r="J129" s="560"/>
      <c r="K129" s="560"/>
      <c r="L129" s="560"/>
      <c r="M129" s="560"/>
    </row>
    <row r="130" spans="4:13" x14ac:dyDescent="0.25">
      <c r="D130" s="560"/>
      <c r="E130" s="560"/>
      <c r="F130" s="560"/>
      <c r="G130" s="560"/>
      <c r="H130" s="560"/>
      <c r="I130" s="560"/>
      <c r="J130" s="560"/>
      <c r="K130" s="560"/>
      <c r="L130" s="560"/>
      <c r="M130" s="560"/>
    </row>
    <row r="131" spans="4:13" x14ac:dyDescent="0.25">
      <c r="D131" s="560"/>
      <c r="E131" s="560"/>
      <c r="F131" s="560"/>
      <c r="G131" s="560"/>
      <c r="H131" s="560"/>
      <c r="I131" s="560"/>
      <c r="J131" s="560"/>
      <c r="K131" s="560"/>
      <c r="L131" s="560"/>
      <c r="M131" s="560"/>
    </row>
    <row r="132" spans="4:13" x14ac:dyDescent="0.25">
      <c r="D132" s="560"/>
      <c r="E132" s="560"/>
      <c r="F132" s="560"/>
      <c r="G132" s="560"/>
      <c r="H132" s="560"/>
      <c r="I132" s="560"/>
      <c r="J132" s="560"/>
      <c r="K132" s="560"/>
      <c r="L132" s="560"/>
      <c r="M132" s="560"/>
    </row>
    <row r="133" spans="4:13" x14ac:dyDescent="0.25">
      <c r="D133" s="560"/>
      <c r="E133" s="560"/>
      <c r="F133" s="560"/>
      <c r="G133" s="560"/>
      <c r="H133" s="560"/>
      <c r="I133" s="560"/>
      <c r="J133" s="560"/>
      <c r="K133" s="560"/>
      <c r="L133" s="560"/>
      <c r="M133" s="560"/>
    </row>
    <row r="134" spans="4:13" x14ac:dyDescent="0.25">
      <c r="D134" s="560"/>
      <c r="E134" s="560"/>
      <c r="F134" s="560"/>
      <c r="G134" s="560"/>
      <c r="H134" s="560"/>
      <c r="I134" s="560"/>
      <c r="J134" s="560"/>
      <c r="K134" s="560"/>
      <c r="L134" s="560"/>
      <c r="M134" s="560"/>
    </row>
  </sheetData>
  <mergeCells count="2">
    <mergeCell ref="J2:K2"/>
    <mergeCell ref="B1:M1"/>
  </mergeCells>
  <conditionalFormatting sqref="D10:M7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83"/>
  <sheetViews>
    <sheetView topLeftCell="A61" zoomScale="87" zoomScaleNormal="87" workbookViewId="0">
      <selection activeCell="G50" sqref="G50"/>
    </sheetView>
  </sheetViews>
  <sheetFormatPr baseColWidth="10" defaultColWidth="11.42578125" defaultRowHeight="15" customHeight="1" x14ac:dyDescent="0.2"/>
  <cols>
    <col min="1" max="1" width="34.140625" style="199" customWidth="1"/>
    <col min="2" max="2" width="11.5703125" style="199" customWidth="1"/>
    <col min="3" max="16" width="11.7109375" style="199" customWidth="1"/>
    <col min="17" max="18" width="9.7109375" style="199" customWidth="1"/>
    <col min="19" max="16384" width="11.42578125" style="199"/>
  </cols>
  <sheetData>
    <row r="1" spans="1:16" ht="15" customHeight="1" x14ac:dyDescent="0.2">
      <c r="A1" s="567" t="s">
        <v>617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</row>
    <row r="2" spans="1:16" ht="15" customHeight="1" x14ac:dyDescent="0.2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6" ht="15" customHeight="1" x14ac:dyDescent="0.25">
      <c r="A3" s="615" t="s">
        <v>586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201"/>
      <c r="P3" s="201"/>
    </row>
    <row r="4" spans="1:16" ht="15" customHeight="1" x14ac:dyDescent="0.25">
      <c r="A4" s="482"/>
      <c r="B4" s="616" t="s">
        <v>587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201"/>
      <c r="P4" s="201"/>
    </row>
    <row r="5" spans="1:16" ht="15" customHeight="1" x14ac:dyDescent="0.2">
      <c r="A5" s="202" t="s">
        <v>321</v>
      </c>
      <c r="B5" s="617"/>
      <c r="C5" s="203" t="s">
        <v>588</v>
      </c>
      <c r="D5" s="203" t="s">
        <v>589</v>
      </c>
      <c r="E5" s="203" t="s">
        <v>590</v>
      </c>
      <c r="F5" s="203" t="s">
        <v>591</v>
      </c>
      <c r="G5" s="203" t="s">
        <v>592</v>
      </c>
      <c r="H5" s="203" t="s">
        <v>593</v>
      </c>
      <c r="I5" s="203" t="s">
        <v>594</v>
      </c>
      <c r="J5" s="203" t="s">
        <v>595</v>
      </c>
      <c r="K5" s="203" t="s">
        <v>596</v>
      </c>
      <c r="L5" s="203" t="s">
        <v>597</v>
      </c>
      <c r="M5" s="485"/>
      <c r="N5" s="485"/>
      <c r="O5" s="201"/>
      <c r="P5" s="201"/>
    </row>
    <row r="6" spans="1:16" ht="15" customHeight="1" x14ac:dyDescent="0.2">
      <c r="A6" s="204" t="s">
        <v>598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198"/>
      <c r="N6" s="198"/>
      <c r="O6" s="201"/>
      <c r="P6" s="201"/>
    </row>
    <row r="7" spans="1:16" ht="15" customHeight="1" x14ac:dyDescent="0.2">
      <c r="A7" s="204" t="s">
        <v>599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198"/>
      <c r="N7" s="198"/>
      <c r="O7" s="201"/>
      <c r="P7" s="201"/>
    </row>
    <row r="8" spans="1:16" ht="15" customHeight="1" x14ac:dyDescent="0.2">
      <c r="A8" s="204" t="s">
        <v>600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198"/>
      <c r="N8" s="198"/>
      <c r="O8" s="201"/>
      <c r="P8" s="201"/>
    </row>
    <row r="9" spans="1:16" ht="15" customHeight="1" x14ac:dyDescent="0.2">
      <c r="A9" s="204" t="s">
        <v>601</v>
      </c>
      <c r="B9" s="483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198"/>
      <c r="N9" s="198"/>
      <c r="O9" s="201"/>
      <c r="P9" s="201"/>
    </row>
    <row r="10" spans="1:16" ht="15" customHeight="1" x14ac:dyDescent="0.2">
      <c r="A10" s="204" t="s">
        <v>602</v>
      </c>
      <c r="B10" s="483"/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198"/>
      <c r="N10" s="198"/>
      <c r="O10" s="201"/>
      <c r="P10" s="201"/>
    </row>
    <row r="11" spans="1:16" ht="15" customHeight="1" x14ac:dyDescent="0.2">
      <c r="A11" s="204" t="s">
        <v>602</v>
      </c>
      <c r="B11" s="483"/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198"/>
      <c r="N11" s="198"/>
      <c r="O11" s="201"/>
      <c r="P11" s="201"/>
    </row>
    <row r="12" spans="1:16" ht="15" customHeight="1" x14ac:dyDescent="0.2">
      <c r="A12" s="204" t="s">
        <v>602</v>
      </c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198"/>
      <c r="N12" s="198"/>
      <c r="O12" s="201"/>
      <c r="P12" s="201"/>
    </row>
    <row r="13" spans="1:16" ht="15" customHeight="1" x14ac:dyDescent="0.2">
      <c r="A13" s="204" t="s">
        <v>602</v>
      </c>
      <c r="B13" s="483"/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198"/>
      <c r="N13" s="198"/>
      <c r="O13" s="201"/>
      <c r="P13" s="201"/>
    </row>
    <row r="14" spans="1:16" ht="15" customHeight="1" x14ac:dyDescent="0.2">
      <c r="A14" s="204" t="s">
        <v>602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198"/>
      <c r="N14" s="198"/>
      <c r="O14" s="201"/>
      <c r="P14" s="201"/>
    </row>
    <row r="15" spans="1:16" ht="15" customHeight="1" x14ac:dyDescent="0.2">
      <c r="A15" s="204" t="s">
        <v>602</v>
      </c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198"/>
      <c r="N15" s="198"/>
      <c r="O15" s="201"/>
      <c r="P15" s="201"/>
    </row>
    <row r="16" spans="1:16" ht="15" customHeight="1" x14ac:dyDescent="0.2">
      <c r="A16" s="204" t="s">
        <v>602</v>
      </c>
      <c r="B16" s="483"/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198"/>
      <c r="N16" s="198"/>
      <c r="O16" s="201"/>
      <c r="P16" s="201"/>
    </row>
    <row r="17" spans="1:16" ht="15" hidden="1" customHeight="1" x14ac:dyDescent="0.2">
      <c r="A17" s="206"/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198"/>
      <c r="N17" s="198"/>
      <c r="O17" s="201"/>
      <c r="P17" s="201"/>
    </row>
    <row r="18" spans="1:16" ht="15" hidden="1" customHeight="1" x14ac:dyDescent="0.2">
      <c r="A18" s="206"/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198"/>
      <c r="N18" s="198"/>
      <c r="O18" s="201"/>
      <c r="P18" s="201"/>
    </row>
    <row r="19" spans="1:16" ht="15" hidden="1" customHeight="1" x14ac:dyDescent="0.2">
      <c r="A19" s="206"/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198"/>
      <c r="N19" s="198"/>
      <c r="O19" s="201"/>
      <c r="P19" s="201"/>
    </row>
    <row r="20" spans="1:16" ht="15" hidden="1" customHeight="1" x14ac:dyDescent="0.2">
      <c r="A20" s="206"/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198"/>
      <c r="N20" s="198"/>
      <c r="O20" s="201"/>
      <c r="P20" s="201"/>
    </row>
    <row r="21" spans="1:16" ht="15" hidden="1" customHeight="1" x14ac:dyDescent="0.2">
      <c r="A21" s="206"/>
      <c r="B21" s="483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198"/>
      <c r="N21" s="198"/>
      <c r="O21" s="201"/>
      <c r="P21" s="201"/>
    </row>
    <row r="22" spans="1:16" ht="15" hidden="1" customHeight="1" x14ac:dyDescent="0.2">
      <c r="A22" s="206"/>
      <c r="B22" s="483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198"/>
      <c r="N22" s="198"/>
      <c r="O22" s="201"/>
      <c r="P22" s="201"/>
    </row>
    <row r="23" spans="1:16" ht="15" hidden="1" customHeight="1" x14ac:dyDescent="0.2">
      <c r="A23" s="206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198"/>
      <c r="N23" s="198"/>
      <c r="O23" s="201"/>
      <c r="P23" s="201"/>
    </row>
    <row r="24" spans="1:16" ht="15" hidden="1" customHeight="1" x14ac:dyDescent="0.2">
      <c r="A24" s="206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198"/>
      <c r="N24" s="198"/>
      <c r="O24" s="201"/>
      <c r="P24" s="201"/>
    </row>
    <row r="25" spans="1:16" ht="15" hidden="1" customHeight="1" x14ac:dyDescent="0.2">
      <c r="A25" s="206"/>
      <c r="B25" s="483"/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198"/>
      <c r="N25" s="198"/>
      <c r="O25" s="201"/>
      <c r="P25" s="201"/>
    </row>
    <row r="26" spans="1:16" ht="15" hidden="1" customHeight="1" x14ac:dyDescent="0.2">
      <c r="A26" s="206"/>
      <c r="B26" s="483"/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198"/>
      <c r="N26" s="198"/>
      <c r="O26" s="201"/>
      <c r="P26" s="201"/>
    </row>
    <row r="27" spans="1:16" ht="15" hidden="1" customHeight="1" x14ac:dyDescent="0.2">
      <c r="A27" s="206"/>
      <c r="B27" s="483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198"/>
      <c r="N27" s="198"/>
      <c r="O27" s="201"/>
      <c r="P27" s="201"/>
    </row>
    <row r="28" spans="1:16" ht="15" hidden="1" customHeight="1" x14ac:dyDescent="0.2">
      <c r="A28" s="206"/>
      <c r="B28" s="483"/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198"/>
      <c r="N28" s="198"/>
      <c r="O28" s="201"/>
      <c r="P28" s="201"/>
    </row>
    <row r="29" spans="1:16" ht="15" hidden="1" customHeight="1" x14ac:dyDescent="0.2">
      <c r="A29" s="206"/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198"/>
      <c r="N29" s="198"/>
      <c r="O29" s="201"/>
      <c r="P29" s="201"/>
    </row>
    <row r="30" spans="1:16" ht="15" hidden="1" customHeight="1" x14ac:dyDescent="0.2">
      <c r="A30" s="206"/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198"/>
      <c r="N30" s="198"/>
      <c r="O30" s="201"/>
      <c r="P30" s="201"/>
    </row>
    <row r="31" spans="1:16" ht="15" hidden="1" customHeight="1" x14ac:dyDescent="0.2">
      <c r="A31" s="206"/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198"/>
      <c r="N31" s="198"/>
      <c r="O31" s="201"/>
      <c r="P31" s="201"/>
    </row>
    <row r="32" spans="1:16" ht="15" hidden="1" customHeight="1" x14ac:dyDescent="0.2">
      <c r="A32" s="206"/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198"/>
      <c r="N32" s="198"/>
      <c r="O32" s="201"/>
      <c r="P32" s="201"/>
    </row>
    <row r="33" spans="1:16" ht="15" hidden="1" customHeight="1" x14ac:dyDescent="0.2">
      <c r="A33" s="206"/>
      <c r="B33" s="483"/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198"/>
      <c r="N33" s="198"/>
      <c r="O33" s="201"/>
      <c r="P33" s="201"/>
    </row>
    <row r="34" spans="1:16" ht="15" hidden="1" customHeight="1" x14ac:dyDescent="0.2">
      <c r="A34" s="206"/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198"/>
      <c r="N34" s="198"/>
      <c r="O34" s="201"/>
      <c r="P34" s="201"/>
    </row>
    <row r="35" spans="1:16" ht="15" hidden="1" customHeight="1" x14ac:dyDescent="0.2">
      <c r="A35" s="206"/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198"/>
      <c r="N35" s="198"/>
      <c r="O35" s="201"/>
      <c r="P35" s="201"/>
    </row>
    <row r="36" spans="1:16" ht="15" hidden="1" customHeight="1" x14ac:dyDescent="0.2">
      <c r="A36" s="206"/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198"/>
      <c r="N36" s="198"/>
      <c r="O36" s="201"/>
      <c r="P36" s="201"/>
    </row>
    <row r="37" spans="1:16" ht="15" hidden="1" customHeight="1" x14ac:dyDescent="0.2">
      <c r="A37" s="206"/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198"/>
      <c r="N37" s="198"/>
      <c r="O37" s="201"/>
      <c r="P37" s="201"/>
    </row>
    <row r="38" spans="1:16" ht="15" hidden="1" customHeight="1" x14ac:dyDescent="0.2">
      <c r="A38" s="206"/>
      <c r="B38" s="483"/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198"/>
      <c r="N38" s="198"/>
      <c r="O38" s="201"/>
      <c r="P38" s="201"/>
    </row>
    <row r="39" spans="1:16" ht="15" hidden="1" customHeight="1" x14ac:dyDescent="0.2">
      <c r="A39" s="206"/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198"/>
      <c r="N39" s="198"/>
      <c r="O39" s="201"/>
      <c r="P39" s="201"/>
    </row>
    <row r="40" spans="1:16" ht="15" hidden="1" customHeight="1" x14ac:dyDescent="0.2">
      <c r="A40" s="206"/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198"/>
      <c r="N40" s="198"/>
      <c r="O40" s="201"/>
      <c r="P40" s="201"/>
    </row>
    <row r="41" spans="1:16" ht="15" hidden="1" customHeight="1" x14ac:dyDescent="0.2">
      <c r="A41" s="206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198"/>
      <c r="N41" s="198"/>
      <c r="O41" s="201"/>
      <c r="P41" s="201"/>
    </row>
    <row r="42" spans="1:16" ht="15" hidden="1" customHeight="1" x14ac:dyDescent="0.2">
      <c r="A42" s="206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198"/>
      <c r="N42" s="198"/>
      <c r="O42" s="201"/>
      <c r="P42" s="201"/>
    </row>
    <row r="43" spans="1:16" ht="15" hidden="1" customHeight="1" x14ac:dyDescent="0.2">
      <c r="A43" s="206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198"/>
      <c r="N43" s="198"/>
      <c r="O43" s="201"/>
      <c r="P43" s="201"/>
    </row>
    <row r="44" spans="1:16" ht="15" hidden="1" customHeight="1" x14ac:dyDescent="0.2">
      <c r="A44" s="206"/>
      <c r="B44" s="483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198"/>
      <c r="N44" s="198"/>
      <c r="O44" s="201"/>
      <c r="P44" s="201"/>
    </row>
    <row r="45" spans="1:16" ht="15" hidden="1" customHeight="1" x14ac:dyDescent="0.2">
      <c r="A45" s="206"/>
      <c r="B45" s="483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198"/>
      <c r="N45" s="198"/>
      <c r="O45" s="201"/>
      <c r="P45" s="201"/>
    </row>
    <row r="46" spans="1:16" ht="15" customHeight="1" x14ac:dyDescent="0.25">
      <c r="A46" s="207"/>
      <c r="B46" s="484">
        <f>+SUM(B6:B45)</f>
        <v>0</v>
      </c>
      <c r="C46" s="484">
        <f t="shared" ref="C46:L46" si="0">+SUM(C6:C45)</f>
        <v>0</v>
      </c>
      <c r="D46" s="484">
        <f t="shared" si="0"/>
        <v>0</v>
      </c>
      <c r="E46" s="484">
        <f t="shared" si="0"/>
        <v>0</v>
      </c>
      <c r="F46" s="484">
        <f t="shared" si="0"/>
        <v>0</v>
      </c>
      <c r="G46" s="484">
        <f t="shared" si="0"/>
        <v>0</v>
      </c>
      <c r="H46" s="484">
        <f t="shared" si="0"/>
        <v>0</v>
      </c>
      <c r="I46" s="484">
        <f t="shared" si="0"/>
        <v>0</v>
      </c>
      <c r="J46" s="484">
        <f t="shared" si="0"/>
        <v>0</v>
      </c>
      <c r="K46" s="484">
        <f t="shared" si="0"/>
        <v>0</v>
      </c>
      <c r="L46" s="484">
        <f t="shared" si="0"/>
        <v>0</v>
      </c>
      <c r="M46" s="486"/>
      <c r="N46" s="486"/>
      <c r="O46" s="201"/>
      <c r="P46" s="201"/>
    </row>
    <row r="47" spans="1:16" ht="15" customHeight="1" x14ac:dyDescent="0.2">
      <c r="A47" s="208"/>
      <c r="B47" s="209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1"/>
      <c r="P47" s="211"/>
    </row>
    <row r="48" spans="1:16" ht="15" customHeight="1" x14ac:dyDescent="0.25">
      <c r="A48" s="615" t="s">
        <v>603</v>
      </c>
      <c r="B48" s="615"/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</row>
    <row r="49" spans="1:16" ht="15" customHeight="1" x14ac:dyDescent="0.2">
      <c r="A49" s="202" t="s">
        <v>603</v>
      </c>
      <c r="B49" s="618" t="s">
        <v>604</v>
      </c>
      <c r="C49" s="618" t="s">
        <v>605</v>
      </c>
      <c r="D49" s="201"/>
      <c r="E49" s="213"/>
      <c r="F49" s="620" t="s">
        <v>587</v>
      </c>
      <c r="G49" s="214"/>
      <c r="H49" s="214"/>
      <c r="I49" s="212"/>
      <c r="J49" s="212"/>
      <c r="K49" s="212"/>
      <c r="L49" s="212"/>
      <c r="M49" s="212"/>
      <c r="N49" s="212"/>
      <c r="O49" s="212"/>
      <c r="P49" s="212"/>
    </row>
    <row r="50" spans="1:16" ht="15" customHeight="1" x14ac:dyDescent="0.2">
      <c r="A50" s="202"/>
      <c r="B50" s="619"/>
      <c r="C50" s="619" t="s">
        <v>606</v>
      </c>
      <c r="D50" s="201"/>
      <c r="E50" s="215"/>
      <c r="F50" s="621"/>
      <c r="G50" s="203" t="s">
        <v>588</v>
      </c>
      <c r="H50" s="203" t="s">
        <v>589</v>
      </c>
      <c r="I50" s="203" t="s">
        <v>590</v>
      </c>
      <c r="J50" s="203" t="s">
        <v>591</v>
      </c>
      <c r="K50" s="203" t="s">
        <v>592</v>
      </c>
      <c r="L50" s="203" t="s">
        <v>593</v>
      </c>
      <c r="M50" s="203" t="s">
        <v>594</v>
      </c>
      <c r="N50" s="203" t="s">
        <v>595</v>
      </c>
      <c r="O50" s="203" t="s">
        <v>596</v>
      </c>
      <c r="P50" s="203" t="s">
        <v>597</v>
      </c>
    </row>
    <row r="51" spans="1:16" ht="15" customHeight="1" x14ac:dyDescent="0.2">
      <c r="A51" s="204" t="s">
        <v>598</v>
      </c>
      <c r="B51" s="483"/>
      <c r="C51" s="483"/>
      <c r="D51" s="608"/>
      <c r="E51" s="608"/>
      <c r="F51" s="483">
        <f t="shared" ref="F51:F61" si="1">+$C51*B6</f>
        <v>0</v>
      </c>
      <c r="G51" s="483">
        <f t="shared" ref="G51:G61" si="2">+$C51*C6</f>
        <v>0</v>
      </c>
      <c r="H51" s="483">
        <f t="shared" ref="H51:H61" si="3">+$C51*D6</f>
        <v>0</v>
      </c>
      <c r="I51" s="483">
        <f t="shared" ref="I51:I61" si="4">+$C51*E6</f>
        <v>0</v>
      </c>
      <c r="J51" s="483">
        <f t="shared" ref="J51:J61" si="5">+$C51*F6</f>
        <v>0</v>
      </c>
      <c r="K51" s="483">
        <f t="shared" ref="K51:K61" si="6">+$C51*G6</f>
        <v>0</v>
      </c>
      <c r="L51" s="483">
        <f t="shared" ref="L51:L61" si="7">+$C51*H6</f>
        <v>0</v>
      </c>
      <c r="M51" s="483">
        <f t="shared" ref="M51:M61" si="8">+$C51*I6</f>
        <v>0</v>
      </c>
      <c r="N51" s="483">
        <f t="shared" ref="N51:N61" si="9">+$C51*J6</f>
        <v>0</v>
      </c>
      <c r="O51" s="483">
        <f t="shared" ref="O51:O61" si="10">+$C51*K6</f>
        <v>0</v>
      </c>
      <c r="P51" s="483">
        <f t="shared" ref="P51:P61" si="11">+$C51*L6</f>
        <v>0</v>
      </c>
    </row>
    <row r="52" spans="1:16" ht="15" customHeight="1" x14ac:dyDescent="0.2">
      <c r="A52" s="204" t="s">
        <v>599</v>
      </c>
      <c r="B52" s="483"/>
      <c r="C52" s="483"/>
      <c r="D52" s="608"/>
      <c r="E52" s="608"/>
      <c r="F52" s="483">
        <f t="shared" si="1"/>
        <v>0</v>
      </c>
      <c r="G52" s="483">
        <f t="shared" si="2"/>
        <v>0</v>
      </c>
      <c r="H52" s="483">
        <f t="shared" si="3"/>
        <v>0</v>
      </c>
      <c r="I52" s="483">
        <f t="shared" si="4"/>
        <v>0</v>
      </c>
      <c r="J52" s="483">
        <f t="shared" si="5"/>
        <v>0</v>
      </c>
      <c r="K52" s="483">
        <f t="shared" si="6"/>
        <v>0</v>
      </c>
      <c r="L52" s="483">
        <f t="shared" si="7"/>
        <v>0</v>
      </c>
      <c r="M52" s="483">
        <f t="shared" si="8"/>
        <v>0</v>
      </c>
      <c r="N52" s="483">
        <f t="shared" si="9"/>
        <v>0</v>
      </c>
      <c r="O52" s="483">
        <f t="shared" si="10"/>
        <v>0</v>
      </c>
      <c r="P52" s="483">
        <f t="shared" si="11"/>
        <v>0</v>
      </c>
    </row>
    <row r="53" spans="1:16" ht="15" customHeight="1" x14ac:dyDescent="0.2">
      <c r="A53" s="204" t="s">
        <v>602</v>
      </c>
      <c r="B53" s="483"/>
      <c r="C53" s="483"/>
      <c r="D53" s="608"/>
      <c r="E53" s="608"/>
      <c r="F53" s="483">
        <f t="shared" si="1"/>
        <v>0</v>
      </c>
      <c r="G53" s="483">
        <f t="shared" si="2"/>
        <v>0</v>
      </c>
      <c r="H53" s="483">
        <f t="shared" si="3"/>
        <v>0</v>
      </c>
      <c r="I53" s="483">
        <f t="shared" si="4"/>
        <v>0</v>
      </c>
      <c r="J53" s="483">
        <f t="shared" si="5"/>
        <v>0</v>
      </c>
      <c r="K53" s="483">
        <f t="shared" si="6"/>
        <v>0</v>
      </c>
      <c r="L53" s="483">
        <f t="shared" si="7"/>
        <v>0</v>
      </c>
      <c r="M53" s="483">
        <f t="shared" si="8"/>
        <v>0</v>
      </c>
      <c r="N53" s="483">
        <f t="shared" si="9"/>
        <v>0</v>
      </c>
      <c r="O53" s="483">
        <f t="shared" si="10"/>
        <v>0</v>
      </c>
      <c r="P53" s="483">
        <f t="shared" si="11"/>
        <v>0</v>
      </c>
    </row>
    <row r="54" spans="1:16" ht="15" customHeight="1" x14ac:dyDescent="0.2">
      <c r="A54" s="204" t="s">
        <v>602</v>
      </c>
      <c r="B54" s="483"/>
      <c r="C54" s="483"/>
      <c r="D54" s="608"/>
      <c r="E54" s="608"/>
      <c r="F54" s="483">
        <f t="shared" si="1"/>
        <v>0</v>
      </c>
      <c r="G54" s="483">
        <f t="shared" si="2"/>
        <v>0</v>
      </c>
      <c r="H54" s="483">
        <f t="shared" si="3"/>
        <v>0</v>
      </c>
      <c r="I54" s="483">
        <f t="shared" si="4"/>
        <v>0</v>
      </c>
      <c r="J54" s="483">
        <f t="shared" si="5"/>
        <v>0</v>
      </c>
      <c r="K54" s="483">
        <f t="shared" si="6"/>
        <v>0</v>
      </c>
      <c r="L54" s="483">
        <f t="shared" si="7"/>
        <v>0</v>
      </c>
      <c r="M54" s="483">
        <f t="shared" si="8"/>
        <v>0</v>
      </c>
      <c r="N54" s="483">
        <f t="shared" si="9"/>
        <v>0</v>
      </c>
      <c r="O54" s="483">
        <f t="shared" si="10"/>
        <v>0</v>
      </c>
      <c r="P54" s="483">
        <f t="shared" si="11"/>
        <v>0</v>
      </c>
    </row>
    <row r="55" spans="1:16" ht="15" customHeight="1" x14ac:dyDescent="0.2">
      <c r="A55" s="204"/>
      <c r="B55" s="483"/>
      <c r="C55" s="483"/>
      <c r="D55" s="608"/>
      <c r="E55" s="608"/>
      <c r="F55" s="483">
        <f t="shared" si="1"/>
        <v>0</v>
      </c>
      <c r="G55" s="483">
        <f t="shared" si="2"/>
        <v>0</v>
      </c>
      <c r="H55" s="483">
        <f t="shared" si="3"/>
        <v>0</v>
      </c>
      <c r="I55" s="483">
        <f t="shared" si="4"/>
        <v>0</v>
      </c>
      <c r="J55" s="483">
        <f t="shared" si="5"/>
        <v>0</v>
      </c>
      <c r="K55" s="483">
        <f t="shared" si="6"/>
        <v>0</v>
      </c>
      <c r="L55" s="483">
        <f t="shared" si="7"/>
        <v>0</v>
      </c>
      <c r="M55" s="483">
        <f t="shared" si="8"/>
        <v>0</v>
      </c>
      <c r="N55" s="483">
        <f t="shared" si="9"/>
        <v>0</v>
      </c>
      <c r="O55" s="483">
        <f t="shared" si="10"/>
        <v>0</v>
      </c>
      <c r="P55" s="483">
        <f t="shared" si="11"/>
        <v>0</v>
      </c>
    </row>
    <row r="56" spans="1:16" ht="15" customHeight="1" x14ac:dyDescent="0.2">
      <c r="A56" s="205"/>
      <c r="B56" s="483"/>
      <c r="C56" s="483"/>
      <c r="D56" s="608"/>
      <c r="E56" s="608"/>
      <c r="F56" s="483">
        <f t="shared" si="1"/>
        <v>0</v>
      </c>
      <c r="G56" s="483">
        <f t="shared" si="2"/>
        <v>0</v>
      </c>
      <c r="H56" s="483">
        <f t="shared" si="3"/>
        <v>0</v>
      </c>
      <c r="I56" s="483">
        <f t="shared" si="4"/>
        <v>0</v>
      </c>
      <c r="J56" s="483">
        <f t="shared" si="5"/>
        <v>0</v>
      </c>
      <c r="K56" s="483">
        <f t="shared" si="6"/>
        <v>0</v>
      </c>
      <c r="L56" s="483">
        <f t="shared" si="7"/>
        <v>0</v>
      </c>
      <c r="M56" s="483">
        <f t="shared" si="8"/>
        <v>0</v>
      </c>
      <c r="N56" s="483">
        <f t="shared" si="9"/>
        <v>0</v>
      </c>
      <c r="O56" s="483">
        <f t="shared" si="10"/>
        <v>0</v>
      </c>
      <c r="P56" s="483">
        <f t="shared" si="11"/>
        <v>0</v>
      </c>
    </row>
    <row r="57" spans="1:16" ht="15" customHeight="1" x14ac:dyDescent="0.2">
      <c r="A57" s="205"/>
      <c r="B57" s="483"/>
      <c r="C57" s="483"/>
      <c r="D57" s="608"/>
      <c r="E57" s="608"/>
      <c r="F57" s="483">
        <f t="shared" si="1"/>
        <v>0</v>
      </c>
      <c r="G57" s="483">
        <f t="shared" si="2"/>
        <v>0</v>
      </c>
      <c r="H57" s="483">
        <f t="shared" si="3"/>
        <v>0</v>
      </c>
      <c r="I57" s="483">
        <f t="shared" si="4"/>
        <v>0</v>
      </c>
      <c r="J57" s="483">
        <f t="shared" si="5"/>
        <v>0</v>
      </c>
      <c r="K57" s="483">
        <f t="shared" si="6"/>
        <v>0</v>
      </c>
      <c r="L57" s="483">
        <f t="shared" si="7"/>
        <v>0</v>
      </c>
      <c r="M57" s="483">
        <f t="shared" si="8"/>
        <v>0</v>
      </c>
      <c r="N57" s="483">
        <f t="shared" si="9"/>
        <v>0</v>
      </c>
      <c r="O57" s="483">
        <f t="shared" si="10"/>
        <v>0</v>
      </c>
      <c r="P57" s="483">
        <f t="shared" si="11"/>
        <v>0</v>
      </c>
    </row>
    <row r="58" spans="1:16" ht="15" customHeight="1" x14ac:dyDescent="0.2">
      <c r="A58" s="205"/>
      <c r="B58" s="483"/>
      <c r="C58" s="483"/>
      <c r="D58" s="608"/>
      <c r="E58" s="608"/>
      <c r="F58" s="483">
        <f t="shared" si="1"/>
        <v>0</v>
      </c>
      <c r="G58" s="483">
        <f t="shared" si="2"/>
        <v>0</v>
      </c>
      <c r="H58" s="483">
        <f t="shared" si="3"/>
        <v>0</v>
      </c>
      <c r="I58" s="483">
        <f t="shared" si="4"/>
        <v>0</v>
      </c>
      <c r="J58" s="483">
        <f t="shared" si="5"/>
        <v>0</v>
      </c>
      <c r="K58" s="483">
        <f t="shared" si="6"/>
        <v>0</v>
      </c>
      <c r="L58" s="483">
        <f t="shared" si="7"/>
        <v>0</v>
      </c>
      <c r="M58" s="483">
        <f t="shared" si="8"/>
        <v>0</v>
      </c>
      <c r="N58" s="483">
        <f t="shared" si="9"/>
        <v>0</v>
      </c>
      <c r="O58" s="483">
        <f t="shared" si="10"/>
        <v>0</v>
      </c>
      <c r="P58" s="483">
        <f t="shared" si="11"/>
        <v>0</v>
      </c>
    </row>
    <row r="59" spans="1:16" ht="15" customHeight="1" x14ac:dyDescent="0.2">
      <c r="A59" s="205"/>
      <c r="B59" s="483"/>
      <c r="C59" s="483"/>
      <c r="D59" s="608"/>
      <c r="E59" s="608"/>
      <c r="F59" s="483">
        <f t="shared" si="1"/>
        <v>0</v>
      </c>
      <c r="G59" s="483">
        <f t="shared" si="2"/>
        <v>0</v>
      </c>
      <c r="H59" s="483">
        <f t="shared" si="3"/>
        <v>0</v>
      </c>
      <c r="I59" s="483">
        <f t="shared" si="4"/>
        <v>0</v>
      </c>
      <c r="J59" s="483">
        <f t="shared" si="5"/>
        <v>0</v>
      </c>
      <c r="K59" s="483">
        <f t="shared" si="6"/>
        <v>0</v>
      </c>
      <c r="L59" s="483">
        <f t="shared" si="7"/>
        <v>0</v>
      </c>
      <c r="M59" s="483">
        <f t="shared" si="8"/>
        <v>0</v>
      </c>
      <c r="N59" s="483">
        <f t="shared" si="9"/>
        <v>0</v>
      </c>
      <c r="O59" s="483">
        <f t="shared" si="10"/>
        <v>0</v>
      </c>
      <c r="P59" s="483">
        <f t="shared" si="11"/>
        <v>0</v>
      </c>
    </row>
    <row r="60" spans="1:16" ht="15" customHeight="1" x14ac:dyDescent="0.2">
      <c r="A60" s="205"/>
      <c r="B60" s="483"/>
      <c r="C60" s="483"/>
      <c r="D60" s="608"/>
      <c r="E60" s="608"/>
      <c r="F60" s="483">
        <f t="shared" si="1"/>
        <v>0</v>
      </c>
      <c r="G60" s="483">
        <f t="shared" si="2"/>
        <v>0</v>
      </c>
      <c r="H60" s="483">
        <f t="shared" si="3"/>
        <v>0</v>
      </c>
      <c r="I60" s="483">
        <f t="shared" si="4"/>
        <v>0</v>
      </c>
      <c r="J60" s="483">
        <f t="shared" si="5"/>
        <v>0</v>
      </c>
      <c r="K60" s="483">
        <f t="shared" si="6"/>
        <v>0</v>
      </c>
      <c r="L60" s="483">
        <f t="shared" si="7"/>
        <v>0</v>
      </c>
      <c r="M60" s="483">
        <f t="shared" si="8"/>
        <v>0</v>
      </c>
      <c r="N60" s="483">
        <f t="shared" si="9"/>
        <v>0</v>
      </c>
      <c r="O60" s="483">
        <f t="shared" si="10"/>
        <v>0</v>
      </c>
      <c r="P60" s="483">
        <f t="shared" si="11"/>
        <v>0</v>
      </c>
    </row>
    <row r="61" spans="1:16" ht="15" customHeight="1" x14ac:dyDescent="0.2">
      <c r="A61" s="205"/>
      <c r="B61" s="483"/>
      <c r="C61" s="483"/>
      <c r="D61" s="608"/>
      <c r="E61" s="608"/>
      <c r="F61" s="483">
        <f t="shared" si="1"/>
        <v>0</v>
      </c>
      <c r="G61" s="483">
        <f t="shared" si="2"/>
        <v>0</v>
      </c>
      <c r="H61" s="483">
        <f t="shared" si="3"/>
        <v>0</v>
      </c>
      <c r="I61" s="483">
        <f t="shared" si="4"/>
        <v>0</v>
      </c>
      <c r="J61" s="483">
        <f t="shared" si="5"/>
        <v>0</v>
      </c>
      <c r="K61" s="483">
        <f t="shared" si="6"/>
        <v>0</v>
      </c>
      <c r="L61" s="483">
        <f t="shared" si="7"/>
        <v>0</v>
      </c>
      <c r="M61" s="483">
        <f t="shared" si="8"/>
        <v>0</v>
      </c>
      <c r="N61" s="483">
        <f t="shared" si="9"/>
        <v>0</v>
      </c>
      <c r="O61" s="483">
        <f t="shared" si="10"/>
        <v>0</v>
      </c>
      <c r="P61" s="483">
        <f t="shared" si="11"/>
        <v>0</v>
      </c>
    </row>
    <row r="62" spans="1:16" ht="15" customHeight="1" x14ac:dyDescent="0.25">
      <c r="A62" s="205"/>
      <c r="B62" s="198"/>
      <c r="C62" s="198"/>
      <c r="D62" s="216"/>
      <c r="E62" s="216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</row>
    <row r="63" spans="1:16" ht="15" customHeight="1" x14ac:dyDescent="0.25">
      <c r="A63" s="205"/>
      <c r="B63" s="198"/>
      <c r="C63" s="198"/>
      <c r="D63" s="216"/>
      <c r="E63" s="21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</row>
    <row r="65" spans="1:16" ht="15" customHeight="1" x14ac:dyDescent="0.25">
      <c r="A65" s="614" t="s">
        <v>624</v>
      </c>
      <c r="B65" s="614"/>
      <c r="C65" s="614"/>
      <c r="D65" s="614"/>
      <c r="E65" s="614"/>
      <c r="F65" s="614"/>
      <c r="G65" s="614"/>
      <c r="H65" s="614"/>
      <c r="I65" s="614"/>
      <c r="J65" s="614"/>
      <c r="K65" s="614"/>
      <c r="L65" s="614"/>
      <c r="M65" s="614"/>
      <c r="N65" s="614"/>
      <c r="O65" s="614"/>
      <c r="P65" s="614"/>
    </row>
    <row r="66" spans="1:16" ht="15" customHeight="1" x14ac:dyDescent="0.25">
      <c r="A66" s="609" t="s">
        <v>618</v>
      </c>
      <c r="B66" s="609"/>
      <c r="C66" s="609"/>
      <c r="D66" s="609" t="s">
        <v>619</v>
      </c>
      <c r="E66" s="609"/>
      <c r="F66" s="609"/>
      <c r="G66" s="491"/>
    </row>
    <row r="67" spans="1:16" ht="48.75" customHeight="1" x14ac:dyDescent="0.2">
      <c r="A67" s="611" t="s">
        <v>620</v>
      </c>
      <c r="B67" s="611" t="s">
        <v>621</v>
      </c>
      <c r="C67" s="611" t="s">
        <v>622</v>
      </c>
      <c r="D67" s="612" t="s">
        <v>620</v>
      </c>
      <c r="E67" s="612" t="s">
        <v>621</v>
      </c>
      <c r="F67" s="612" t="s">
        <v>622</v>
      </c>
      <c r="G67" s="490" t="s">
        <v>622</v>
      </c>
    </row>
    <row r="68" spans="1:16" ht="15" customHeight="1" x14ac:dyDescent="0.2">
      <c r="A68" s="611"/>
      <c r="B68" s="611"/>
      <c r="C68" s="611"/>
      <c r="D68" s="613"/>
      <c r="E68" s="613"/>
      <c r="F68" s="613"/>
      <c r="G68" s="490" t="s">
        <v>623</v>
      </c>
    </row>
    <row r="69" spans="1:16" ht="15" customHeight="1" x14ac:dyDescent="0.25">
      <c r="A69" s="487" t="s">
        <v>572</v>
      </c>
      <c r="B69" s="488"/>
      <c r="C69" s="488"/>
      <c r="D69" s="488"/>
      <c r="E69" s="488"/>
      <c r="F69" s="488"/>
      <c r="G69" s="489"/>
    </row>
    <row r="70" spans="1:16" ht="15" customHeight="1" x14ac:dyDescent="0.25">
      <c r="A70" s="487" t="s">
        <v>572</v>
      </c>
      <c r="B70" s="488"/>
      <c r="C70" s="488"/>
      <c r="D70" s="488"/>
      <c r="E70" s="488"/>
      <c r="F70" s="488"/>
      <c r="G70" s="489"/>
    </row>
    <row r="71" spans="1:16" ht="15" customHeight="1" x14ac:dyDescent="0.25">
      <c r="A71" s="487" t="s">
        <v>572</v>
      </c>
      <c r="B71" s="488"/>
      <c r="C71" s="488"/>
      <c r="D71" s="488"/>
      <c r="E71" s="488"/>
      <c r="F71" s="488"/>
      <c r="G71" s="489"/>
    </row>
    <row r="72" spans="1:16" ht="15" customHeight="1" x14ac:dyDescent="0.25">
      <c r="A72" s="487" t="s">
        <v>367</v>
      </c>
      <c r="B72" s="487"/>
      <c r="C72" s="487"/>
      <c r="D72" s="487"/>
      <c r="E72" s="487"/>
      <c r="F72" s="487"/>
      <c r="G72" s="489"/>
    </row>
    <row r="75" spans="1:16" ht="15" customHeight="1" x14ac:dyDescent="0.2">
      <c r="A75" s="610" t="s">
        <v>632</v>
      </c>
      <c r="B75" s="610"/>
      <c r="C75" s="610"/>
      <c r="D75" s="61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</row>
    <row r="76" spans="1:16" ht="15" customHeight="1" x14ac:dyDescent="0.2">
      <c r="A76" s="492"/>
      <c r="B76" s="492"/>
      <c r="C76" s="492"/>
      <c r="D76" s="492"/>
      <c r="E76" s="492"/>
    </row>
    <row r="77" spans="1:16" ht="15" customHeight="1" x14ac:dyDescent="0.25">
      <c r="A77" s="493"/>
      <c r="B77" s="609" t="s">
        <v>618</v>
      </c>
      <c r="C77" s="609"/>
      <c r="D77" s="609" t="s">
        <v>619</v>
      </c>
      <c r="E77" s="609"/>
    </row>
    <row r="78" spans="1:16" ht="15" customHeight="1" x14ac:dyDescent="0.25">
      <c r="A78" s="494" t="s">
        <v>625</v>
      </c>
      <c r="B78" s="494" t="s">
        <v>626</v>
      </c>
      <c r="C78" s="494" t="s">
        <v>627</v>
      </c>
      <c r="D78" s="494" t="s">
        <v>626</v>
      </c>
      <c r="E78" s="494" t="s">
        <v>627</v>
      </c>
    </row>
    <row r="79" spans="1:16" ht="15" customHeight="1" x14ac:dyDescent="0.2">
      <c r="A79" s="496" t="s">
        <v>628</v>
      </c>
      <c r="B79" s="496"/>
      <c r="C79" s="496"/>
      <c r="D79" s="496"/>
      <c r="E79" s="496"/>
    </row>
    <row r="80" spans="1:16" ht="15" customHeight="1" x14ac:dyDescent="0.2">
      <c r="A80" s="496" t="s">
        <v>629</v>
      </c>
      <c r="B80" s="496"/>
      <c r="C80" s="496"/>
      <c r="D80" s="496"/>
      <c r="E80" s="496"/>
    </row>
    <row r="81" spans="1:5" ht="15" customHeight="1" x14ac:dyDescent="0.2">
      <c r="A81" s="496" t="s">
        <v>630</v>
      </c>
      <c r="B81" s="496"/>
      <c r="C81" s="496"/>
      <c r="D81" s="496"/>
      <c r="E81" s="496"/>
    </row>
    <row r="82" spans="1:5" ht="15" customHeight="1" x14ac:dyDescent="0.2">
      <c r="A82" s="496" t="s">
        <v>631</v>
      </c>
      <c r="B82" s="496"/>
      <c r="C82" s="496"/>
      <c r="D82" s="496"/>
      <c r="E82" s="496"/>
    </row>
    <row r="83" spans="1:5" ht="15" customHeight="1" x14ac:dyDescent="0.2">
      <c r="A83" s="495" t="s">
        <v>363</v>
      </c>
      <c r="B83" s="495"/>
      <c r="C83" s="495"/>
      <c r="D83" s="495"/>
      <c r="E83" s="495"/>
    </row>
  </sheetData>
  <mergeCells count="30">
    <mergeCell ref="A1:P1"/>
    <mergeCell ref="A48:P48"/>
    <mergeCell ref="B4:B5"/>
    <mergeCell ref="D57:E57"/>
    <mergeCell ref="D58:E58"/>
    <mergeCell ref="D56:E56"/>
    <mergeCell ref="A3:N3"/>
    <mergeCell ref="B49:B50"/>
    <mergeCell ref="C49:C50"/>
    <mergeCell ref="F49:F50"/>
    <mergeCell ref="D51:E51"/>
    <mergeCell ref="D52:E52"/>
    <mergeCell ref="D53:E53"/>
    <mergeCell ref="D54:E54"/>
    <mergeCell ref="D55:E55"/>
    <mergeCell ref="D59:E59"/>
    <mergeCell ref="D60:E60"/>
    <mergeCell ref="D61:E61"/>
    <mergeCell ref="B77:C77"/>
    <mergeCell ref="D77:E77"/>
    <mergeCell ref="A75:P75"/>
    <mergeCell ref="B67:B68"/>
    <mergeCell ref="D67:D68"/>
    <mergeCell ref="E67:E68"/>
    <mergeCell ref="A66:C66"/>
    <mergeCell ref="D66:F66"/>
    <mergeCell ref="A67:A68"/>
    <mergeCell ref="A65:P65"/>
    <mergeCell ref="C67:C68"/>
    <mergeCell ref="F67:F6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H47"/>
  <sheetViews>
    <sheetView tabSelected="1" workbookViewId="0">
      <selection activeCell="C6" sqref="C6"/>
    </sheetView>
  </sheetViews>
  <sheetFormatPr baseColWidth="10" defaultRowHeight="15" x14ac:dyDescent="0.25"/>
  <cols>
    <col min="1" max="1" width="6" style="358" customWidth="1"/>
    <col min="2" max="2" width="11.42578125" style="502"/>
    <col min="3" max="7" width="11.42578125" style="358"/>
    <col min="8" max="8" width="36.7109375" style="358" customWidth="1"/>
    <col min="9" max="16384" width="11.42578125" style="358"/>
  </cols>
  <sheetData>
    <row r="1" spans="2:8" s="239" customFormat="1" ht="18.75" customHeight="1" x14ac:dyDescent="0.25">
      <c r="B1" s="504" t="s">
        <v>473</v>
      </c>
      <c r="G1" s="622"/>
      <c r="H1" s="622"/>
    </row>
    <row r="2" spans="2:8" ht="18.75" customHeight="1" x14ac:dyDescent="0.25">
      <c r="B2" s="497" t="s">
        <v>474</v>
      </c>
      <c r="C2" s="218"/>
      <c r="D2" s="218"/>
      <c r="E2" s="218"/>
      <c r="F2" s="218"/>
      <c r="G2" s="218"/>
      <c r="H2" s="218"/>
    </row>
    <row r="3" spans="2:8" x14ac:dyDescent="0.25">
      <c r="B3" s="497" t="s">
        <v>513</v>
      </c>
      <c r="C3" s="218"/>
      <c r="D3" s="218"/>
      <c r="E3" s="218"/>
      <c r="F3" s="218"/>
      <c r="G3" s="218"/>
      <c r="H3" s="218"/>
    </row>
    <row r="4" spans="2:8" x14ac:dyDescent="0.25">
      <c r="B4" s="498"/>
      <c r="C4" s="218"/>
      <c r="D4" s="218"/>
      <c r="E4" s="218"/>
      <c r="F4" s="218"/>
      <c r="G4" s="218"/>
      <c r="H4" s="218"/>
    </row>
    <row r="5" spans="2:8" s="240" customFormat="1" x14ac:dyDescent="0.25">
      <c r="B5" s="503" t="s">
        <v>475</v>
      </c>
    </row>
    <row r="6" spans="2:8" x14ac:dyDescent="0.25">
      <c r="B6" s="497" t="s">
        <v>476</v>
      </c>
      <c r="C6" s="218"/>
      <c r="D6" s="218"/>
      <c r="E6" s="218"/>
      <c r="F6" s="218"/>
      <c r="G6" s="218"/>
      <c r="H6" s="218"/>
    </row>
    <row r="7" spans="2:8" x14ac:dyDescent="0.25">
      <c r="B7" s="497" t="s">
        <v>477</v>
      </c>
      <c r="C7" s="218"/>
      <c r="D7" s="218"/>
      <c r="E7" s="218"/>
      <c r="F7" s="218"/>
      <c r="G7" s="218"/>
      <c r="H7" s="218"/>
    </row>
    <row r="8" spans="2:8" x14ac:dyDescent="0.25">
      <c r="B8" s="497" t="s">
        <v>478</v>
      </c>
      <c r="C8" s="218"/>
      <c r="D8" s="218"/>
      <c r="E8" s="218"/>
      <c r="F8" s="218"/>
      <c r="G8" s="218"/>
      <c r="H8" s="218"/>
    </row>
    <row r="9" spans="2:8" x14ac:dyDescent="0.25">
      <c r="B9" s="497" t="s">
        <v>479</v>
      </c>
      <c r="C9" s="218"/>
      <c r="D9" s="218"/>
      <c r="E9" s="218"/>
      <c r="F9" s="218"/>
      <c r="G9" s="218"/>
      <c r="H9" s="218"/>
    </row>
    <row r="10" spans="2:8" x14ac:dyDescent="0.25">
      <c r="B10" s="497" t="s">
        <v>480</v>
      </c>
      <c r="C10" s="218"/>
      <c r="D10" s="218"/>
      <c r="E10" s="218"/>
      <c r="F10" s="218"/>
      <c r="G10" s="218"/>
      <c r="H10" s="218"/>
    </row>
    <row r="11" spans="2:8" x14ac:dyDescent="0.25">
      <c r="B11" s="497" t="s">
        <v>481</v>
      </c>
      <c r="C11" s="218"/>
      <c r="D11" s="218"/>
      <c r="E11" s="218"/>
      <c r="F11" s="218"/>
      <c r="G11" s="218"/>
      <c r="H11" s="218"/>
    </row>
    <row r="12" spans="2:8" x14ac:dyDescent="0.25">
      <c r="B12" s="497" t="s">
        <v>482</v>
      </c>
      <c r="C12" s="218"/>
      <c r="D12" s="218"/>
      <c r="E12" s="218"/>
      <c r="F12" s="218"/>
      <c r="G12" s="218"/>
      <c r="H12" s="218"/>
    </row>
    <row r="13" spans="2:8" x14ac:dyDescent="0.25">
      <c r="B13" s="497" t="s">
        <v>483</v>
      </c>
      <c r="C13" s="218"/>
      <c r="D13" s="218"/>
      <c r="E13" s="218"/>
      <c r="F13" s="218"/>
      <c r="G13" s="218"/>
      <c r="H13" s="218"/>
    </row>
    <row r="14" spans="2:8" x14ac:dyDescent="0.25">
      <c r="B14" s="498"/>
      <c r="C14" s="218"/>
      <c r="D14" s="218"/>
      <c r="E14" s="218"/>
      <c r="F14" s="218"/>
      <c r="G14" s="218"/>
      <c r="H14" s="218"/>
    </row>
    <row r="15" spans="2:8" s="240" customFormat="1" x14ac:dyDescent="0.25">
      <c r="B15" s="503" t="s">
        <v>484</v>
      </c>
    </row>
    <row r="16" spans="2:8" x14ac:dyDescent="0.25">
      <c r="B16" s="497" t="s">
        <v>485</v>
      </c>
      <c r="C16" s="218"/>
      <c r="D16" s="218"/>
      <c r="E16" s="218"/>
      <c r="F16" s="218"/>
      <c r="G16" s="218"/>
      <c r="H16" s="218"/>
    </row>
    <row r="17" spans="2:8" x14ac:dyDescent="0.25">
      <c r="B17" s="497" t="s">
        <v>486</v>
      </c>
      <c r="C17" s="218"/>
      <c r="D17" s="218"/>
      <c r="E17" s="218"/>
      <c r="F17" s="218"/>
      <c r="G17" s="218"/>
      <c r="H17" s="218"/>
    </row>
    <row r="18" spans="2:8" x14ac:dyDescent="0.25">
      <c r="B18" s="497" t="s">
        <v>487</v>
      </c>
      <c r="C18" s="218"/>
      <c r="D18" s="218"/>
      <c r="E18" s="218"/>
      <c r="F18" s="218"/>
      <c r="G18" s="218"/>
      <c r="H18" s="218"/>
    </row>
    <row r="19" spans="2:8" x14ac:dyDescent="0.25">
      <c r="B19" s="497" t="s">
        <v>488</v>
      </c>
      <c r="C19" s="218"/>
      <c r="D19" s="218"/>
      <c r="E19" s="218"/>
      <c r="F19" s="218"/>
      <c r="G19" s="218"/>
      <c r="H19" s="218"/>
    </row>
    <row r="20" spans="2:8" x14ac:dyDescent="0.25">
      <c r="B20" s="497" t="s">
        <v>514</v>
      </c>
      <c r="C20" s="218"/>
      <c r="D20" s="218"/>
      <c r="E20" s="218"/>
      <c r="F20" s="218"/>
      <c r="G20" s="218"/>
      <c r="H20" s="218"/>
    </row>
    <row r="21" spans="2:8" x14ac:dyDescent="0.25">
      <c r="B21" s="500" t="s">
        <v>489</v>
      </c>
      <c r="C21" s="218"/>
      <c r="D21" s="218"/>
      <c r="E21" s="218"/>
      <c r="F21" s="218"/>
      <c r="G21" s="218"/>
      <c r="H21" s="218"/>
    </row>
    <row r="22" spans="2:8" x14ac:dyDescent="0.25">
      <c r="B22" s="497" t="s">
        <v>490</v>
      </c>
      <c r="C22" s="218"/>
      <c r="D22" s="218"/>
      <c r="E22" s="218"/>
      <c r="F22" s="218"/>
      <c r="G22" s="218"/>
      <c r="H22" s="218"/>
    </row>
    <row r="23" spans="2:8" x14ac:dyDescent="0.25">
      <c r="B23" s="497" t="s">
        <v>491</v>
      </c>
      <c r="C23" s="218"/>
      <c r="D23" s="218"/>
      <c r="E23" s="218"/>
      <c r="F23" s="218"/>
      <c r="G23" s="218"/>
      <c r="H23" s="218"/>
    </row>
    <row r="24" spans="2:8" x14ac:dyDescent="0.25">
      <c r="B24" s="497" t="s">
        <v>492</v>
      </c>
      <c r="C24" s="218"/>
      <c r="D24" s="218"/>
      <c r="E24" s="218"/>
      <c r="F24" s="218"/>
      <c r="G24" s="218"/>
      <c r="H24" s="218"/>
    </row>
    <row r="25" spans="2:8" x14ac:dyDescent="0.25">
      <c r="B25" s="497" t="s">
        <v>493</v>
      </c>
      <c r="C25" s="218"/>
      <c r="D25" s="218"/>
      <c r="E25" s="218"/>
      <c r="F25" s="218"/>
      <c r="G25" s="218"/>
      <c r="H25" s="218"/>
    </row>
    <row r="26" spans="2:8" x14ac:dyDescent="0.25">
      <c r="B26" s="498"/>
      <c r="C26" s="218"/>
      <c r="D26" s="218"/>
      <c r="E26" s="218"/>
      <c r="F26" s="218"/>
      <c r="G26" s="218"/>
      <c r="H26" s="218"/>
    </row>
    <row r="27" spans="2:8" s="240" customFormat="1" x14ac:dyDescent="0.25">
      <c r="B27" s="503" t="s">
        <v>494</v>
      </c>
    </row>
    <row r="28" spans="2:8" x14ac:dyDescent="0.25">
      <c r="B28" s="497" t="s">
        <v>495</v>
      </c>
      <c r="C28" s="218"/>
      <c r="D28" s="218"/>
      <c r="E28" s="218"/>
      <c r="F28" s="218"/>
      <c r="G28" s="218"/>
      <c r="H28" s="218"/>
    </row>
    <row r="29" spans="2:8" x14ac:dyDescent="0.25">
      <c r="B29" s="497" t="s">
        <v>496</v>
      </c>
      <c r="C29" s="218"/>
      <c r="D29" s="218"/>
      <c r="E29" s="218"/>
      <c r="F29" s="218"/>
      <c r="G29" s="218"/>
      <c r="H29" s="218"/>
    </row>
    <row r="30" spans="2:8" x14ac:dyDescent="0.25">
      <c r="B30" s="497" t="s">
        <v>497</v>
      </c>
      <c r="C30" s="218"/>
      <c r="D30" s="218"/>
      <c r="E30" s="218"/>
      <c r="F30" s="218"/>
      <c r="G30" s="218"/>
      <c r="H30" s="218"/>
    </row>
    <row r="31" spans="2:8" x14ac:dyDescent="0.25">
      <c r="B31" s="497" t="s">
        <v>498</v>
      </c>
      <c r="C31" s="218"/>
      <c r="D31" s="218"/>
      <c r="E31" s="218"/>
      <c r="F31" s="218"/>
      <c r="G31" s="218"/>
      <c r="H31" s="218"/>
    </row>
    <row r="32" spans="2:8" x14ac:dyDescent="0.25">
      <c r="B32" s="497" t="s">
        <v>499</v>
      </c>
      <c r="C32" s="218"/>
      <c r="D32" s="218"/>
      <c r="E32" s="218"/>
      <c r="F32" s="218"/>
      <c r="G32" s="218"/>
      <c r="H32" s="218"/>
    </row>
    <row r="33" spans="2:8" x14ac:dyDescent="0.25">
      <c r="B33" s="501" t="s">
        <v>500</v>
      </c>
      <c r="C33" s="218"/>
      <c r="D33" s="218"/>
      <c r="E33" s="218"/>
      <c r="F33" s="218"/>
      <c r="G33" s="218"/>
      <c r="H33" s="218"/>
    </row>
    <row r="34" spans="2:8" x14ac:dyDescent="0.25">
      <c r="B34" s="497" t="s">
        <v>501</v>
      </c>
      <c r="C34" s="218"/>
      <c r="D34" s="218"/>
      <c r="E34" s="218"/>
      <c r="F34" s="218"/>
      <c r="G34" s="218"/>
      <c r="H34" s="218"/>
    </row>
    <row r="35" spans="2:8" x14ac:dyDescent="0.25">
      <c r="B35" s="497" t="s">
        <v>502</v>
      </c>
      <c r="C35" s="218"/>
      <c r="D35" s="218"/>
      <c r="E35" s="218"/>
      <c r="F35" s="218"/>
      <c r="G35" s="218"/>
      <c r="H35" s="218"/>
    </row>
    <row r="36" spans="2:8" x14ac:dyDescent="0.25">
      <c r="B36" s="497" t="s">
        <v>503</v>
      </c>
      <c r="C36" s="218"/>
      <c r="D36" s="218"/>
      <c r="E36" s="218"/>
      <c r="F36" s="218"/>
      <c r="G36" s="218"/>
      <c r="H36" s="218"/>
    </row>
    <row r="37" spans="2:8" x14ac:dyDescent="0.25">
      <c r="B37" s="498"/>
      <c r="C37" s="218"/>
      <c r="D37" s="218"/>
      <c r="E37" s="218"/>
      <c r="F37" s="218"/>
      <c r="G37" s="218"/>
      <c r="H37" s="218"/>
    </row>
    <row r="38" spans="2:8" s="240" customFormat="1" x14ac:dyDescent="0.25">
      <c r="B38" s="503" t="s">
        <v>504</v>
      </c>
    </row>
    <row r="39" spans="2:8" x14ac:dyDescent="0.25">
      <c r="B39" s="497" t="s">
        <v>505</v>
      </c>
      <c r="C39" s="499"/>
      <c r="D39" s="499"/>
      <c r="E39" s="499"/>
      <c r="F39" s="499"/>
      <c r="G39" s="499"/>
      <c r="H39" s="499"/>
    </row>
    <row r="40" spans="2:8" x14ac:dyDescent="0.25">
      <c r="B40" s="497" t="s">
        <v>506</v>
      </c>
      <c r="C40" s="499"/>
      <c r="D40" s="499"/>
      <c r="E40" s="499"/>
      <c r="F40" s="499"/>
      <c r="G40" s="499"/>
      <c r="H40" s="499"/>
    </row>
    <row r="41" spans="2:8" x14ac:dyDescent="0.25">
      <c r="B41" s="497" t="s">
        <v>507</v>
      </c>
      <c r="C41" s="499"/>
      <c r="D41" s="499"/>
      <c r="E41" s="499"/>
      <c r="F41" s="499"/>
      <c r="G41" s="499"/>
      <c r="H41" s="499"/>
    </row>
    <row r="42" spans="2:8" x14ac:dyDescent="0.25">
      <c r="B42" s="497" t="s">
        <v>508</v>
      </c>
      <c r="C42" s="499"/>
      <c r="D42" s="499"/>
      <c r="E42" s="499"/>
      <c r="F42" s="499"/>
      <c r="G42" s="499"/>
      <c r="H42" s="499"/>
    </row>
    <row r="43" spans="2:8" x14ac:dyDescent="0.25">
      <c r="B43" s="497"/>
      <c r="C43" s="499"/>
      <c r="D43" s="499"/>
      <c r="E43" s="499"/>
      <c r="F43" s="499"/>
      <c r="G43" s="499"/>
      <c r="H43" s="499"/>
    </row>
    <row r="44" spans="2:8" s="240" customFormat="1" x14ac:dyDescent="0.25">
      <c r="B44" s="503" t="s">
        <v>509</v>
      </c>
    </row>
    <row r="45" spans="2:8" x14ac:dyDescent="0.25">
      <c r="B45" s="497" t="s">
        <v>510</v>
      </c>
      <c r="C45" s="218"/>
      <c r="D45" s="218"/>
      <c r="E45" s="218"/>
      <c r="F45" s="218"/>
      <c r="G45" s="218"/>
      <c r="H45" s="218"/>
    </row>
    <row r="46" spans="2:8" x14ac:dyDescent="0.25">
      <c r="B46" s="497" t="s">
        <v>511</v>
      </c>
      <c r="C46" s="218"/>
      <c r="D46" s="218"/>
      <c r="E46" s="218"/>
      <c r="F46" s="218"/>
      <c r="G46" s="218"/>
      <c r="H46" s="218"/>
    </row>
    <row r="47" spans="2:8" x14ac:dyDescent="0.25">
      <c r="B47" s="497" t="s">
        <v>512</v>
      </c>
      <c r="C47" s="218"/>
      <c r="D47" s="218"/>
      <c r="E47" s="218"/>
      <c r="F47" s="218"/>
      <c r="G47" s="218"/>
      <c r="H47" s="218"/>
    </row>
  </sheetData>
  <mergeCells count="1"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147"/>
  <sheetViews>
    <sheetView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D11" sqref="D11"/>
    </sheetView>
  </sheetViews>
  <sheetFormatPr baseColWidth="10" defaultRowHeight="15" x14ac:dyDescent="0.25"/>
  <cols>
    <col min="1" max="1" width="9.28515625" style="217" customWidth="1"/>
    <col min="2" max="2" width="35.5703125" style="5" customWidth="1"/>
    <col min="3" max="3" width="13.28515625" style="11" customWidth="1"/>
    <col min="4" max="4" width="13.7109375" style="11" customWidth="1"/>
    <col min="5" max="5" width="14.28515625" style="10" customWidth="1"/>
    <col min="6" max="7" width="13.42578125" style="11" customWidth="1"/>
    <col min="8" max="8" width="13.5703125" style="10" customWidth="1"/>
    <col min="9" max="10" width="14.140625" style="11" customWidth="1"/>
    <col min="11" max="11" width="12.7109375" style="10" customWidth="1"/>
    <col min="12" max="16" width="11.42578125" style="218"/>
    <col min="17" max="250" width="11.42578125" style="11"/>
    <col min="251" max="251" width="8.85546875" style="11" customWidth="1"/>
    <col min="252" max="252" width="3.42578125" style="11" customWidth="1"/>
    <col min="253" max="253" width="7.5703125" style="11" customWidth="1"/>
    <col min="254" max="254" width="12.42578125" style="11" customWidth="1"/>
    <col min="255" max="255" width="18" style="11" customWidth="1"/>
    <col min="256" max="256" width="15.5703125" style="11" customWidth="1"/>
    <col min="257" max="257" width="16.7109375" style="11" customWidth="1"/>
    <col min="258" max="258" width="0.140625" style="11" customWidth="1"/>
    <col min="259" max="259" width="6" style="11" customWidth="1"/>
    <col min="260" max="260" width="11.42578125" style="11" customWidth="1"/>
    <col min="261" max="261" width="17.42578125" style="11" customWidth="1"/>
    <col min="262" max="262" width="5.5703125" style="11" customWidth="1"/>
    <col min="263" max="264" width="11.42578125" style="11"/>
    <col min="265" max="265" width="11.85546875" style="11" bestFit="1" customWidth="1"/>
    <col min="266" max="506" width="11.42578125" style="11"/>
    <col min="507" max="507" width="8.85546875" style="11" customWidth="1"/>
    <col min="508" max="508" width="3.42578125" style="11" customWidth="1"/>
    <col min="509" max="509" width="7.5703125" style="11" customWidth="1"/>
    <col min="510" max="510" width="12.42578125" style="11" customWidth="1"/>
    <col min="511" max="511" width="18" style="11" customWidth="1"/>
    <col min="512" max="512" width="15.5703125" style="11" customWidth="1"/>
    <col min="513" max="513" width="16.7109375" style="11" customWidth="1"/>
    <col min="514" max="514" width="0.140625" style="11" customWidth="1"/>
    <col min="515" max="515" width="6" style="11" customWidth="1"/>
    <col min="516" max="516" width="11.42578125" style="11" customWidth="1"/>
    <col min="517" max="517" width="17.42578125" style="11" customWidth="1"/>
    <col min="518" max="518" width="5.5703125" style="11" customWidth="1"/>
    <col min="519" max="520" width="11.42578125" style="11"/>
    <col min="521" max="521" width="11.85546875" style="11" bestFit="1" customWidth="1"/>
    <col min="522" max="762" width="11.42578125" style="11"/>
    <col min="763" max="763" width="8.85546875" style="11" customWidth="1"/>
    <col min="764" max="764" width="3.42578125" style="11" customWidth="1"/>
    <col min="765" max="765" width="7.5703125" style="11" customWidth="1"/>
    <col min="766" max="766" width="12.42578125" style="11" customWidth="1"/>
    <col min="767" max="767" width="18" style="11" customWidth="1"/>
    <col min="768" max="768" width="15.5703125" style="11" customWidth="1"/>
    <col min="769" max="769" width="16.7109375" style="11" customWidth="1"/>
    <col min="770" max="770" width="0.140625" style="11" customWidth="1"/>
    <col min="771" max="771" width="6" style="11" customWidth="1"/>
    <col min="772" max="772" width="11.42578125" style="11" customWidth="1"/>
    <col min="773" max="773" width="17.42578125" style="11" customWidth="1"/>
    <col min="774" max="774" width="5.5703125" style="11" customWidth="1"/>
    <col min="775" max="776" width="11.42578125" style="11"/>
    <col min="777" max="777" width="11.85546875" style="11" bestFit="1" customWidth="1"/>
    <col min="778" max="1018" width="11.42578125" style="11"/>
    <col min="1019" max="1019" width="8.85546875" style="11" customWidth="1"/>
    <col min="1020" max="1020" width="3.42578125" style="11" customWidth="1"/>
    <col min="1021" max="1021" width="7.5703125" style="11" customWidth="1"/>
    <col min="1022" max="1022" width="12.42578125" style="11" customWidth="1"/>
    <col min="1023" max="1023" width="18" style="11" customWidth="1"/>
    <col min="1024" max="1024" width="15.5703125" style="11" customWidth="1"/>
    <col min="1025" max="1025" width="16.7109375" style="11" customWidth="1"/>
    <col min="1026" max="1026" width="0.140625" style="11" customWidth="1"/>
    <col min="1027" max="1027" width="6" style="11" customWidth="1"/>
    <col min="1028" max="1028" width="11.42578125" style="11" customWidth="1"/>
    <col min="1029" max="1029" width="17.42578125" style="11" customWidth="1"/>
    <col min="1030" max="1030" width="5.5703125" style="11" customWidth="1"/>
    <col min="1031" max="1032" width="11.42578125" style="11"/>
    <col min="1033" max="1033" width="11.85546875" style="11" bestFit="1" customWidth="1"/>
    <col min="1034" max="1274" width="11.42578125" style="11"/>
    <col min="1275" max="1275" width="8.85546875" style="11" customWidth="1"/>
    <col min="1276" max="1276" width="3.42578125" style="11" customWidth="1"/>
    <col min="1277" max="1277" width="7.5703125" style="11" customWidth="1"/>
    <col min="1278" max="1278" width="12.42578125" style="11" customWidth="1"/>
    <col min="1279" max="1279" width="18" style="11" customWidth="1"/>
    <col min="1280" max="1280" width="15.5703125" style="11" customWidth="1"/>
    <col min="1281" max="1281" width="16.7109375" style="11" customWidth="1"/>
    <col min="1282" max="1282" width="0.140625" style="11" customWidth="1"/>
    <col min="1283" max="1283" width="6" style="11" customWidth="1"/>
    <col min="1284" max="1284" width="11.42578125" style="11" customWidth="1"/>
    <col min="1285" max="1285" width="17.42578125" style="11" customWidth="1"/>
    <col min="1286" max="1286" width="5.5703125" style="11" customWidth="1"/>
    <col min="1287" max="1288" width="11.42578125" style="11"/>
    <col min="1289" max="1289" width="11.85546875" style="11" bestFit="1" customWidth="1"/>
    <col min="1290" max="1530" width="11.42578125" style="11"/>
    <col min="1531" max="1531" width="8.85546875" style="11" customWidth="1"/>
    <col min="1532" max="1532" width="3.42578125" style="11" customWidth="1"/>
    <col min="1533" max="1533" width="7.5703125" style="11" customWidth="1"/>
    <col min="1534" max="1534" width="12.42578125" style="11" customWidth="1"/>
    <col min="1535" max="1535" width="18" style="11" customWidth="1"/>
    <col min="1536" max="1536" width="15.5703125" style="11" customWidth="1"/>
    <col min="1537" max="1537" width="16.7109375" style="11" customWidth="1"/>
    <col min="1538" max="1538" width="0.140625" style="11" customWidth="1"/>
    <col min="1539" max="1539" width="6" style="11" customWidth="1"/>
    <col min="1540" max="1540" width="11.42578125" style="11" customWidth="1"/>
    <col min="1541" max="1541" width="17.42578125" style="11" customWidth="1"/>
    <col min="1542" max="1542" width="5.5703125" style="11" customWidth="1"/>
    <col min="1543" max="1544" width="11.42578125" style="11"/>
    <col min="1545" max="1545" width="11.85546875" style="11" bestFit="1" customWidth="1"/>
    <col min="1546" max="1786" width="11.42578125" style="11"/>
    <col min="1787" max="1787" width="8.85546875" style="11" customWidth="1"/>
    <col min="1788" max="1788" width="3.42578125" style="11" customWidth="1"/>
    <col min="1789" max="1789" width="7.5703125" style="11" customWidth="1"/>
    <col min="1790" max="1790" width="12.42578125" style="11" customWidth="1"/>
    <col min="1791" max="1791" width="18" style="11" customWidth="1"/>
    <col min="1792" max="1792" width="15.5703125" style="11" customWidth="1"/>
    <col min="1793" max="1793" width="16.7109375" style="11" customWidth="1"/>
    <col min="1794" max="1794" width="0.140625" style="11" customWidth="1"/>
    <col min="1795" max="1795" width="6" style="11" customWidth="1"/>
    <col min="1796" max="1796" width="11.42578125" style="11" customWidth="1"/>
    <col min="1797" max="1797" width="17.42578125" style="11" customWidth="1"/>
    <col min="1798" max="1798" width="5.5703125" style="11" customWidth="1"/>
    <col min="1799" max="1800" width="11.42578125" style="11"/>
    <col min="1801" max="1801" width="11.85546875" style="11" bestFit="1" customWidth="1"/>
    <col min="1802" max="2042" width="11.42578125" style="11"/>
    <col min="2043" max="2043" width="8.85546875" style="11" customWidth="1"/>
    <col min="2044" max="2044" width="3.42578125" style="11" customWidth="1"/>
    <col min="2045" max="2045" width="7.5703125" style="11" customWidth="1"/>
    <col min="2046" max="2046" width="12.42578125" style="11" customWidth="1"/>
    <col min="2047" max="2047" width="18" style="11" customWidth="1"/>
    <col min="2048" max="2048" width="15.5703125" style="11" customWidth="1"/>
    <col min="2049" max="2049" width="16.7109375" style="11" customWidth="1"/>
    <col min="2050" max="2050" width="0.140625" style="11" customWidth="1"/>
    <col min="2051" max="2051" width="6" style="11" customWidth="1"/>
    <col min="2052" max="2052" width="11.42578125" style="11" customWidth="1"/>
    <col min="2053" max="2053" width="17.42578125" style="11" customWidth="1"/>
    <col min="2054" max="2054" width="5.5703125" style="11" customWidth="1"/>
    <col min="2055" max="2056" width="11.42578125" style="11"/>
    <col min="2057" max="2057" width="11.85546875" style="11" bestFit="1" customWidth="1"/>
    <col min="2058" max="2298" width="11.42578125" style="11"/>
    <col min="2299" max="2299" width="8.85546875" style="11" customWidth="1"/>
    <col min="2300" max="2300" width="3.42578125" style="11" customWidth="1"/>
    <col min="2301" max="2301" width="7.5703125" style="11" customWidth="1"/>
    <col min="2302" max="2302" width="12.42578125" style="11" customWidth="1"/>
    <col min="2303" max="2303" width="18" style="11" customWidth="1"/>
    <col min="2304" max="2304" width="15.5703125" style="11" customWidth="1"/>
    <col min="2305" max="2305" width="16.7109375" style="11" customWidth="1"/>
    <col min="2306" max="2306" width="0.140625" style="11" customWidth="1"/>
    <col min="2307" max="2307" width="6" style="11" customWidth="1"/>
    <col min="2308" max="2308" width="11.42578125" style="11" customWidth="1"/>
    <col min="2309" max="2309" width="17.42578125" style="11" customWidth="1"/>
    <col min="2310" max="2310" width="5.5703125" style="11" customWidth="1"/>
    <col min="2311" max="2312" width="11.42578125" style="11"/>
    <col min="2313" max="2313" width="11.85546875" style="11" bestFit="1" customWidth="1"/>
    <col min="2314" max="2554" width="11.42578125" style="11"/>
    <col min="2555" max="2555" width="8.85546875" style="11" customWidth="1"/>
    <col min="2556" max="2556" width="3.42578125" style="11" customWidth="1"/>
    <col min="2557" max="2557" width="7.5703125" style="11" customWidth="1"/>
    <col min="2558" max="2558" width="12.42578125" style="11" customWidth="1"/>
    <col min="2559" max="2559" width="18" style="11" customWidth="1"/>
    <col min="2560" max="2560" width="15.5703125" style="11" customWidth="1"/>
    <col min="2561" max="2561" width="16.7109375" style="11" customWidth="1"/>
    <col min="2562" max="2562" width="0.140625" style="11" customWidth="1"/>
    <col min="2563" max="2563" width="6" style="11" customWidth="1"/>
    <col min="2564" max="2564" width="11.42578125" style="11" customWidth="1"/>
    <col min="2565" max="2565" width="17.42578125" style="11" customWidth="1"/>
    <col min="2566" max="2566" width="5.5703125" style="11" customWidth="1"/>
    <col min="2567" max="2568" width="11.42578125" style="11"/>
    <col min="2569" max="2569" width="11.85546875" style="11" bestFit="1" customWidth="1"/>
    <col min="2570" max="2810" width="11.42578125" style="11"/>
    <col min="2811" max="2811" width="8.85546875" style="11" customWidth="1"/>
    <col min="2812" max="2812" width="3.42578125" style="11" customWidth="1"/>
    <col min="2813" max="2813" width="7.5703125" style="11" customWidth="1"/>
    <col min="2814" max="2814" width="12.42578125" style="11" customWidth="1"/>
    <col min="2815" max="2815" width="18" style="11" customWidth="1"/>
    <col min="2816" max="2816" width="15.5703125" style="11" customWidth="1"/>
    <col min="2817" max="2817" width="16.7109375" style="11" customWidth="1"/>
    <col min="2818" max="2818" width="0.140625" style="11" customWidth="1"/>
    <col min="2819" max="2819" width="6" style="11" customWidth="1"/>
    <col min="2820" max="2820" width="11.42578125" style="11" customWidth="1"/>
    <col min="2821" max="2821" width="17.42578125" style="11" customWidth="1"/>
    <col min="2822" max="2822" width="5.5703125" style="11" customWidth="1"/>
    <col min="2823" max="2824" width="11.42578125" style="11"/>
    <col min="2825" max="2825" width="11.85546875" style="11" bestFit="1" customWidth="1"/>
    <col min="2826" max="3066" width="11.42578125" style="11"/>
    <col min="3067" max="3067" width="8.85546875" style="11" customWidth="1"/>
    <col min="3068" max="3068" width="3.42578125" style="11" customWidth="1"/>
    <col min="3069" max="3069" width="7.5703125" style="11" customWidth="1"/>
    <col min="3070" max="3070" width="12.42578125" style="11" customWidth="1"/>
    <col min="3071" max="3071" width="18" style="11" customWidth="1"/>
    <col min="3072" max="3072" width="15.5703125" style="11" customWidth="1"/>
    <col min="3073" max="3073" width="16.7109375" style="11" customWidth="1"/>
    <col min="3074" max="3074" width="0.140625" style="11" customWidth="1"/>
    <col min="3075" max="3075" width="6" style="11" customWidth="1"/>
    <col min="3076" max="3076" width="11.42578125" style="11" customWidth="1"/>
    <col min="3077" max="3077" width="17.42578125" style="11" customWidth="1"/>
    <col min="3078" max="3078" width="5.5703125" style="11" customWidth="1"/>
    <col min="3079" max="3080" width="11.42578125" style="11"/>
    <col min="3081" max="3081" width="11.85546875" style="11" bestFit="1" customWidth="1"/>
    <col min="3082" max="3322" width="11.42578125" style="11"/>
    <col min="3323" max="3323" width="8.85546875" style="11" customWidth="1"/>
    <col min="3324" max="3324" width="3.42578125" style="11" customWidth="1"/>
    <col min="3325" max="3325" width="7.5703125" style="11" customWidth="1"/>
    <col min="3326" max="3326" width="12.42578125" style="11" customWidth="1"/>
    <col min="3327" max="3327" width="18" style="11" customWidth="1"/>
    <col min="3328" max="3328" width="15.5703125" style="11" customWidth="1"/>
    <col min="3329" max="3329" width="16.7109375" style="11" customWidth="1"/>
    <col min="3330" max="3330" width="0.140625" style="11" customWidth="1"/>
    <col min="3331" max="3331" width="6" style="11" customWidth="1"/>
    <col min="3332" max="3332" width="11.42578125" style="11" customWidth="1"/>
    <col min="3333" max="3333" width="17.42578125" style="11" customWidth="1"/>
    <col min="3334" max="3334" width="5.5703125" style="11" customWidth="1"/>
    <col min="3335" max="3336" width="11.42578125" style="11"/>
    <col min="3337" max="3337" width="11.85546875" style="11" bestFit="1" customWidth="1"/>
    <col min="3338" max="3578" width="11.42578125" style="11"/>
    <col min="3579" max="3579" width="8.85546875" style="11" customWidth="1"/>
    <col min="3580" max="3580" width="3.42578125" style="11" customWidth="1"/>
    <col min="3581" max="3581" width="7.5703125" style="11" customWidth="1"/>
    <col min="3582" max="3582" width="12.42578125" style="11" customWidth="1"/>
    <col min="3583" max="3583" width="18" style="11" customWidth="1"/>
    <col min="3584" max="3584" width="15.5703125" style="11" customWidth="1"/>
    <col min="3585" max="3585" width="16.7109375" style="11" customWidth="1"/>
    <col min="3586" max="3586" width="0.140625" style="11" customWidth="1"/>
    <col min="3587" max="3587" width="6" style="11" customWidth="1"/>
    <col min="3588" max="3588" width="11.42578125" style="11" customWidth="1"/>
    <col min="3589" max="3589" width="17.42578125" style="11" customWidth="1"/>
    <col min="3590" max="3590" width="5.5703125" style="11" customWidth="1"/>
    <col min="3591" max="3592" width="11.42578125" style="11"/>
    <col min="3593" max="3593" width="11.85546875" style="11" bestFit="1" customWidth="1"/>
    <col min="3594" max="3834" width="11.42578125" style="11"/>
    <col min="3835" max="3835" width="8.85546875" style="11" customWidth="1"/>
    <col min="3836" max="3836" width="3.42578125" style="11" customWidth="1"/>
    <col min="3837" max="3837" width="7.5703125" style="11" customWidth="1"/>
    <col min="3838" max="3838" width="12.42578125" style="11" customWidth="1"/>
    <col min="3839" max="3839" width="18" style="11" customWidth="1"/>
    <col min="3840" max="3840" width="15.5703125" style="11" customWidth="1"/>
    <col min="3841" max="3841" width="16.7109375" style="11" customWidth="1"/>
    <col min="3842" max="3842" width="0.140625" style="11" customWidth="1"/>
    <col min="3843" max="3843" width="6" style="11" customWidth="1"/>
    <col min="3844" max="3844" width="11.42578125" style="11" customWidth="1"/>
    <col min="3845" max="3845" width="17.42578125" style="11" customWidth="1"/>
    <col min="3846" max="3846" width="5.5703125" style="11" customWidth="1"/>
    <col min="3847" max="3848" width="11.42578125" style="11"/>
    <col min="3849" max="3849" width="11.85546875" style="11" bestFit="1" customWidth="1"/>
    <col min="3850" max="4090" width="11.42578125" style="11"/>
    <col min="4091" max="4091" width="8.85546875" style="11" customWidth="1"/>
    <col min="4092" max="4092" width="3.42578125" style="11" customWidth="1"/>
    <col min="4093" max="4093" width="7.5703125" style="11" customWidth="1"/>
    <col min="4094" max="4094" width="12.42578125" style="11" customWidth="1"/>
    <col min="4095" max="4095" width="18" style="11" customWidth="1"/>
    <col min="4096" max="4096" width="15.5703125" style="11" customWidth="1"/>
    <col min="4097" max="4097" width="16.7109375" style="11" customWidth="1"/>
    <col min="4098" max="4098" width="0.140625" style="11" customWidth="1"/>
    <col min="4099" max="4099" width="6" style="11" customWidth="1"/>
    <col min="4100" max="4100" width="11.42578125" style="11" customWidth="1"/>
    <col min="4101" max="4101" width="17.42578125" style="11" customWidth="1"/>
    <col min="4102" max="4102" width="5.5703125" style="11" customWidth="1"/>
    <col min="4103" max="4104" width="11.42578125" style="11"/>
    <col min="4105" max="4105" width="11.85546875" style="11" bestFit="1" customWidth="1"/>
    <col min="4106" max="4346" width="11.42578125" style="11"/>
    <col min="4347" max="4347" width="8.85546875" style="11" customWidth="1"/>
    <col min="4348" max="4348" width="3.42578125" style="11" customWidth="1"/>
    <col min="4349" max="4349" width="7.5703125" style="11" customWidth="1"/>
    <col min="4350" max="4350" width="12.42578125" style="11" customWidth="1"/>
    <col min="4351" max="4351" width="18" style="11" customWidth="1"/>
    <col min="4352" max="4352" width="15.5703125" style="11" customWidth="1"/>
    <col min="4353" max="4353" width="16.7109375" style="11" customWidth="1"/>
    <col min="4354" max="4354" width="0.140625" style="11" customWidth="1"/>
    <col min="4355" max="4355" width="6" style="11" customWidth="1"/>
    <col min="4356" max="4356" width="11.42578125" style="11" customWidth="1"/>
    <col min="4357" max="4357" width="17.42578125" style="11" customWidth="1"/>
    <col min="4358" max="4358" width="5.5703125" style="11" customWidth="1"/>
    <col min="4359" max="4360" width="11.42578125" style="11"/>
    <col min="4361" max="4361" width="11.85546875" style="11" bestFit="1" customWidth="1"/>
    <col min="4362" max="4602" width="11.42578125" style="11"/>
    <col min="4603" max="4603" width="8.85546875" style="11" customWidth="1"/>
    <col min="4604" max="4604" width="3.42578125" style="11" customWidth="1"/>
    <col min="4605" max="4605" width="7.5703125" style="11" customWidth="1"/>
    <col min="4606" max="4606" width="12.42578125" style="11" customWidth="1"/>
    <col min="4607" max="4607" width="18" style="11" customWidth="1"/>
    <col min="4608" max="4608" width="15.5703125" style="11" customWidth="1"/>
    <col min="4609" max="4609" width="16.7109375" style="11" customWidth="1"/>
    <col min="4610" max="4610" width="0.140625" style="11" customWidth="1"/>
    <col min="4611" max="4611" width="6" style="11" customWidth="1"/>
    <col min="4612" max="4612" width="11.42578125" style="11" customWidth="1"/>
    <col min="4613" max="4613" width="17.42578125" style="11" customWidth="1"/>
    <col min="4614" max="4614" width="5.5703125" style="11" customWidth="1"/>
    <col min="4615" max="4616" width="11.42578125" style="11"/>
    <col min="4617" max="4617" width="11.85546875" style="11" bestFit="1" customWidth="1"/>
    <col min="4618" max="4858" width="11.42578125" style="11"/>
    <col min="4859" max="4859" width="8.85546875" style="11" customWidth="1"/>
    <col min="4860" max="4860" width="3.42578125" style="11" customWidth="1"/>
    <col min="4861" max="4861" width="7.5703125" style="11" customWidth="1"/>
    <col min="4862" max="4862" width="12.42578125" style="11" customWidth="1"/>
    <col min="4863" max="4863" width="18" style="11" customWidth="1"/>
    <col min="4864" max="4864" width="15.5703125" style="11" customWidth="1"/>
    <col min="4865" max="4865" width="16.7109375" style="11" customWidth="1"/>
    <col min="4866" max="4866" width="0.140625" style="11" customWidth="1"/>
    <col min="4867" max="4867" width="6" style="11" customWidth="1"/>
    <col min="4868" max="4868" width="11.42578125" style="11" customWidth="1"/>
    <col min="4869" max="4869" width="17.42578125" style="11" customWidth="1"/>
    <col min="4870" max="4870" width="5.5703125" style="11" customWidth="1"/>
    <col min="4871" max="4872" width="11.42578125" style="11"/>
    <col min="4873" max="4873" width="11.85546875" style="11" bestFit="1" customWidth="1"/>
    <col min="4874" max="5114" width="11.42578125" style="11"/>
    <col min="5115" max="5115" width="8.85546875" style="11" customWidth="1"/>
    <col min="5116" max="5116" width="3.42578125" style="11" customWidth="1"/>
    <col min="5117" max="5117" width="7.5703125" style="11" customWidth="1"/>
    <col min="5118" max="5118" width="12.42578125" style="11" customWidth="1"/>
    <col min="5119" max="5119" width="18" style="11" customWidth="1"/>
    <col min="5120" max="5120" width="15.5703125" style="11" customWidth="1"/>
    <col min="5121" max="5121" width="16.7109375" style="11" customWidth="1"/>
    <col min="5122" max="5122" width="0.140625" style="11" customWidth="1"/>
    <col min="5123" max="5123" width="6" style="11" customWidth="1"/>
    <col min="5124" max="5124" width="11.42578125" style="11" customWidth="1"/>
    <col min="5125" max="5125" width="17.42578125" style="11" customWidth="1"/>
    <col min="5126" max="5126" width="5.5703125" style="11" customWidth="1"/>
    <col min="5127" max="5128" width="11.42578125" style="11"/>
    <col min="5129" max="5129" width="11.85546875" style="11" bestFit="1" customWidth="1"/>
    <col min="5130" max="5370" width="11.42578125" style="11"/>
    <col min="5371" max="5371" width="8.85546875" style="11" customWidth="1"/>
    <col min="5372" max="5372" width="3.42578125" style="11" customWidth="1"/>
    <col min="5373" max="5373" width="7.5703125" style="11" customWidth="1"/>
    <col min="5374" max="5374" width="12.42578125" style="11" customWidth="1"/>
    <col min="5375" max="5375" width="18" style="11" customWidth="1"/>
    <col min="5376" max="5376" width="15.5703125" style="11" customWidth="1"/>
    <col min="5377" max="5377" width="16.7109375" style="11" customWidth="1"/>
    <col min="5378" max="5378" width="0.140625" style="11" customWidth="1"/>
    <col min="5379" max="5379" width="6" style="11" customWidth="1"/>
    <col min="5380" max="5380" width="11.42578125" style="11" customWidth="1"/>
    <col min="5381" max="5381" width="17.42578125" style="11" customWidth="1"/>
    <col min="5382" max="5382" width="5.5703125" style="11" customWidth="1"/>
    <col min="5383" max="5384" width="11.42578125" style="11"/>
    <col min="5385" max="5385" width="11.85546875" style="11" bestFit="1" customWidth="1"/>
    <col min="5386" max="5626" width="11.42578125" style="11"/>
    <col min="5627" max="5627" width="8.85546875" style="11" customWidth="1"/>
    <col min="5628" max="5628" width="3.42578125" style="11" customWidth="1"/>
    <col min="5629" max="5629" width="7.5703125" style="11" customWidth="1"/>
    <col min="5630" max="5630" width="12.42578125" style="11" customWidth="1"/>
    <col min="5631" max="5631" width="18" style="11" customWidth="1"/>
    <col min="5632" max="5632" width="15.5703125" style="11" customWidth="1"/>
    <col min="5633" max="5633" width="16.7109375" style="11" customWidth="1"/>
    <col min="5634" max="5634" width="0.140625" style="11" customWidth="1"/>
    <col min="5635" max="5635" width="6" style="11" customWidth="1"/>
    <col min="5636" max="5636" width="11.42578125" style="11" customWidth="1"/>
    <col min="5637" max="5637" width="17.42578125" style="11" customWidth="1"/>
    <col min="5638" max="5638" width="5.5703125" style="11" customWidth="1"/>
    <col min="5639" max="5640" width="11.42578125" style="11"/>
    <col min="5641" max="5641" width="11.85546875" style="11" bestFit="1" customWidth="1"/>
    <col min="5642" max="5882" width="11.42578125" style="11"/>
    <col min="5883" max="5883" width="8.85546875" style="11" customWidth="1"/>
    <col min="5884" max="5884" width="3.42578125" style="11" customWidth="1"/>
    <col min="5885" max="5885" width="7.5703125" style="11" customWidth="1"/>
    <col min="5886" max="5886" width="12.42578125" style="11" customWidth="1"/>
    <col min="5887" max="5887" width="18" style="11" customWidth="1"/>
    <col min="5888" max="5888" width="15.5703125" style="11" customWidth="1"/>
    <col min="5889" max="5889" width="16.7109375" style="11" customWidth="1"/>
    <col min="5890" max="5890" width="0.140625" style="11" customWidth="1"/>
    <col min="5891" max="5891" width="6" style="11" customWidth="1"/>
    <col min="5892" max="5892" width="11.42578125" style="11" customWidth="1"/>
    <col min="5893" max="5893" width="17.42578125" style="11" customWidth="1"/>
    <col min="5894" max="5894" width="5.5703125" style="11" customWidth="1"/>
    <col min="5895" max="5896" width="11.42578125" style="11"/>
    <col min="5897" max="5897" width="11.85546875" style="11" bestFit="1" customWidth="1"/>
    <col min="5898" max="6138" width="11.42578125" style="11"/>
    <col min="6139" max="6139" width="8.85546875" style="11" customWidth="1"/>
    <col min="6140" max="6140" width="3.42578125" style="11" customWidth="1"/>
    <col min="6141" max="6141" width="7.5703125" style="11" customWidth="1"/>
    <col min="6142" max="6142" width="12.42578125" style="11" customWidth="1"/>
    <col min="6143" max="6143" width="18" style="11" customWidth="1"/>
    <col min="6144" max="6144" width="15.5703125" style="11" customWidth="1"/>
    <col min="6145" max="6145" width="16.7109375" style="11" customWidth="1"/>
    <col min="6146" max="6146" width="0.140625" style="11" customWidth="1"/>
    <col min="6147" max="6147" width="6" style="11" customWidth="1"/>
    <col min="6148" max="6148" width="11.42578125" style="11" customWidth="1"/>
    <col min="6149" max="6149" width="17.42578125" style="11" customWidth="1"/>
    <col min="6150" max="6150" width="5.5703125" style="11" customWidth="1"/>
    <col min="6151" max="6152" width="11.42578125" style="11"/>
    <col min="6153" max="6153" width="11.85546875" style="11" bestFit="1" customWidth="1"/>
    <col min="6154" max="6394" width="11.42578125" style="11"/>
    <col min="6395" max="6395" width="8.85546875" style="11" customWidth="1"/>
    <col min="6396" max="6396" width="3.42578125" style="11" customWidth="1"/>
    <col min="6397" max="6397" width="7.5703125" style="11" customWidth="1"/>
    <col min="6398" max="6398" width="12.42578125" style="11" customWidth="1"/>
    <col min="6399" max="6399" width="18" style="11" customWidth="1"/>
    <col min="6400" max="6400" width="15.5703125" style="11" customWidth="1"/>
    <col min="6401" max="6401" width="16.7109375" style="11" customWidth="1"/>
    <col min="6402" max="6402" width="0.140625" style="11" customWidth="1"/>
    <col min="6403" max="6403" width="6" style="11" customWidth="1"/>
    <col min="6404" max="6404" width="11.42578125" style="11" customWidth="1"/>
    <col min="6405" max="6405" width="17.42578125" style="11" customWidth="1"/>
    <col min="6406" max="6406" width="5.5703125" style="11" customWidth="1"/>
    <col min="6407" max="6408" width="11.42578125" style="11"/>
    <col min="6409" max="6409" width="11.85546875" style="11" bestFit="1" customWidth="1"/>
    <col min="6410" max="6650" width="11.42578125" style="11"/>
    <col min="6651" max="6651" width="8.85546875" style="11" customWidth="1"/>
    <col min="6652" max="6652" width="3.42578125" style="11" customWidth="1"/>
    <col min="6653" max="6653" width="7.5703125" style="11" customWidth="1"/>
    <col min="6654" max="6654" width="12.42578125" style="11" customWidth="1"/>
    <col min="6655" max="6655" width="18" style="11" customWidth="1"/>
    <col min="6656" max="6656" width="15.5703125" style="11" customWidth="1"/>
    <col min="6657" max="6657" width="16.7109375" style="11" customWidth="1"/>
    <col min="6658" max="6658" width="0.140625" style="11" customWidth="1"/>
    <col min="6659" max="6659" width="6" style="11" customWidth="1"/>
    <col min="6660" max="6660" width="11.42578125" style="11" customWidth="1"/>
    <col min="6661" max="6661" width="17.42578125" style="11" customWidth="1"/>
    <col min="6662" max="6662" width="5.5703125" style="11" customWidth="1"/>
    <col min="6663" max="6664" width="11.42578125" style="11"/>
    <col min="6665" max="6665" width="11.85546875" style="11" bestFit="1" customWidth="1"/>
    <col min="6666" max="6906" width="11.42578125" style="11"/>
    <col min="6907" max="6907" width="8.85546875" style="11" customWidth="1"/>
    <col min="6908" max="6908" width="3.42578125" style="11" customWidth="1"/>
    <col min="6909" max="6909" width="7.5703125" style="11" customWidth="1"/>
    <col min="6910" max="6910" width="12.42578125" style="11" customWidth="1"/>
    <col min="6911" max="6911" width="18" style="11" customWidth="1"/>
    <col min="6912" max="6912" width="15.5703125" style="11" customWidth="1"/>
    <col min="6913" max="6913" width="16.7109375" style="11" customWidth="1"/>
    <col min="6914" max="6914" width="0.140625" style="11" customWidth="1"/>
    <col min="6915" max="6915" width="6" style="11" customWidth="1"/>
    <col min="6916" max="6916" width="11.42578125" style="11" customWidth="1"/>
    <col min="6917" max="6917" width="17.42578125" style="11" customWidth="1"/>
    <col min="6918" max="6918" width="5.5703125" style="11" customWidth="1"/>
    <col min="6919" max="6920" width="11.42578125" style="11"/>
    <col min="6921" max="6921" width="11.85546875" style="11" bestFit="1" customWidth="1"/>
    <col min="6922" max="7162" width="11.42578125" style="11"/>
    <col min="7163" max="7163" width="8.85546875" style="11" customWidth="1"/>
    <col min="7164" max="7164" width="3.42578125" style="11" customWidth="1"/>
    <col min="7165" max="7165" width="7.5703125" style="11" customWidth="1"/>
    <col min="7166" max="7166" width="12.42578125" style="11" customWidth="1"/>
    <col min="7167" max="7167" width="18" style="11" customWidth="1"/>
    <col min="7168" max="7168" width="15.5703125" style="11" customWidth="1"/>
    <col min="7169" max="7169" width="16.7109375" style="11" customWidth="1"/>
    <col min="7170" max="7170" width="0.140625" style="11" customWidth="1"/>
    <col min="7171" max="7171" width="6" style="11" customWidth="1"/>
    <col min="7172" max="7172" width="11.42578125" style="11" customWidth="1"/>
    <col min="7173" max="7173" width="17.42578125" style="11" customWidth="1"/>
    <col min="7174" max="7174" width="5.5703125" style="11" customWidth="1"/>
    <col min="7175" max="7176" width="11.42578125" style="11"/>
    <col min="7177" max="7177" width="11.85546875" style="11" bestFit="1" customWidth="1"/>
    <col min="7178" max="7418" width="11.42578125" style="11"/>
    <col min="7419" max="7419" width="8.85546875" style="11" customWidth="1"/>
    <col min="7420" max="7420" width="3.42578125" style="11" customWidth="1"/>
    <col min="7421" max="7421" width="7.5703125" style="11" customWidth="1"/>
    <col min="7422" max="7422" width="12.42578125" style="11" customWidth="1"/>
    <col min="7423" max="7423" width="18" style="11" customWidth="1"/>
    <col min="7424" max="7424" width="15.5703125" style="11" customWidth="1"/>
    <col min="7425" max="7425" width="16.7109375" style="11" customWidth="1"/>
    <col min="7426" max="7426" width="0.140625" style="11" customWidth="1"/>
    <col min="7427" max="7427" width="6" style="11" customWidth="1"/>
    <col min="7428" max="7428" width="11.42578125" style="11" customWidth="1"/>
    <col min="7429" max="7429" width="17.42578125" style="11" customWidth="1"/>
    <col min="7430" max="7430" width="5.5703125" style="11" customWidth="1"/>
    <col min="7431" max="7432" width="11.42578125" style="11"/>
    <col min="7433" max="7433" width="11.85546875" style="11" bestFit="1" customWidth="1"/>
    <col min="7434" max="7674" width="11.42578125" style="11"/>
    <col min="7675" max="7675" width="8.85546875" style="11" customWidth="1"/>
    <col min="7676" max="7676" width="3.42578125" style="11" customWidth="1"/>
    <col min="7677" max="7677" width="7.5703125" style="11" customWidth="1"/>
    <col min="7678" max="7678" width="12.42578125" style="11" customWidth="1"/>
    <col min="7679" max="7679" width="18" style="11" customWidth="1"/>
    <col min="7680" max="7680" width="15.5703125" style="11" customWidth="1"/>
    <col min="7681" max="7681" width="16.7109375" style="11" customWidth="1"/>
    <col min="7682" max="7682" width="0.140625" style="11" customWidth="1"/>
    <col min="7683" max="7683" width="6" style="11" customWidth="1"/>
    <col min="7684" max="7684" width="11.42578125" style="11" customWidth="1"/>
    <col min="7685" max="7685" width="17.42578125" style="11" customWidth="1"/>
    <col min="7686" max="7686" width="5.5703125" style="11" customWidth="1"/>
    <col min="7687" max="7688" width="11.42578125" style="11"/>
    <col min="7689" max="7689" width="11.85546875" style="11" bestFit="1" customWidth="1"/>
    <col min="7690" max="7930" width="11.42578125" style="11"/>
    <col min="7931" max="7931" width="8.85546875" style="11" customWidth="1"/>
    <col min="7932" max="7932" width="3.42578125" style="11" customWidth="1"/>
    <col min="7933" max="7933" width="7.5703125" style="11" customWidth="1"/>
    <col min="7934" max="7934" width="12.42578125" style="11" customWidth="1"/>
    <col min="7935" max="7935" width="18" style="11" customWidth="1"/>
    <col min="7936" max="7936" width="15.5703125" style="11" customWidth="1"/>
    <col min="7937" max="7937" width="16.7109375" style="11" customWidth="1"/>
    <col min="7938" max="7938" width="0.140625" style="11" customWidth="1"/>
    <col min="7939" max="7939" width="6" style="11" customWidth="1"/>
    <col min="7940" max="7940" width="11.42578125" style="11" customWidth="1"/>
    <col min="7941" max="7941" width="17.42578125" style="11" customWidth="1"/>
    <col min="7942" max="7942" width="5.5703125" style="11" customWidth="1"/>
    <col min="7943" max="7944" width="11.42578125" style="11"/>
    <col min="7945" max="7945" width="11.85546875" style="11" bestFit="1" customWidth="1"/>
    <col min="7946" max="8186" width="11.42578125" style="11"/>
    <col min="8187" max="8187" width="8.85546875" style="11" customWidth="1"/>
    <col min="8188" max="8188" width="3.42578125" style="11" customWidth="1"/>
    <col min="8189" max="8189" width="7.5703125" style="11" customWidth="1"/>
    <col min="8190" max="8190" width="12.42578125" style="11" customWidth="1"/>
    <col min="8191" max="8191" width="18" style="11" customWidth="1"/>
    <col min="8192" max="8192" width="15.5703125" style="11" customWidth="1"/>
    <col min="8193" max="8193" width="16.7109375" style="11" customWidth="1"/>
    <col min="8194" max="8194" width="0.140625" style="11" customWidth="1"/>
    <col min="8195" max="8195" width="6" style="11" customWidth="1"/>
    <col min="8196" max="8196" width="11.42578125" style="11" customWidth="1"/>
    <col min="8197" max="8197" width="17.42578125" style="11" customWidth="1"/>
    <col min="8198" max="8198" width="5.5703125" style="11" customWidth="1"/>
    <col min="8199" max="8200" width="11.42578125" style="11"/>
    <col min="8201" max="8201" width="11.85546875" style="11" bestFit="1" customWidth="1"/>
    <col min="8202" max="8442" width="11.42578125" style="11"/>
    <col min="8443" max="8443" width="8.85546875" style="11" customWidth="1"/>
    <col min="8444" max="8444" width="3.42578125" style="11" customWidth="1"/>
    <col min="8445" max="8445" width="7.5703125" style="11" customWidth="1"/>
    <col min="8446" max="8446" width="12.42578125" style="11" customWidth="1"/>
    <col min="8447" max="8447" width="18" style="11" customWidth="1"/>
    <col min="8448" max="8448" width="15.5703125" style="11" customWidth="1"/>
    <col min="8449" max="8449" width="16.7109375" style="11" customWidth="1"/>
    <col min="8450" max="8450" width="0.140625" style="11" customWidth="1"/>
    <col min="8451" max="8451" width="6" style="11" customWidth="1"/>
    <col min="8452" max="8452" width="11.42578125" style="11" customWidth="1"/>
    <col min="8453" max="8453" width="17.42578125" style="11" customWidth="1"/>
    <col min="8454" max="8454" width="5.5703125" style="11" customWidth="1"/>
    <col min="8455" max="8456" width="11.42578125" style="11"/>
    <col min="8457" max="8457" width="11.85546875" style="11" bestFit="1" customWidth="1"/>
    <col min="8458" max="8698" width="11.42578125" style="11"/>
    <col min="8699" max="8699" width="8.85546875" style="11" customWidth="1"/>
    <col min="8700" max="8700" width="3.42578125" style="11" customWidth="1"/>
    <col min="8701" max="8701" width="7.5703125" style="11" customWidth="1"/>
    <col min="8702" max="8702" width="12.42578125" style="11" customWidth="1"/>
    <col min="8703" max="8703" width="18" style="11" customWidth="1"/>
    <col min="8704" max="8704" width="15.5703125" style="11" customWidth="1"/>
    <col min="8705" max="8705" width="16.7109375" style="11" customWidth="1"/>
    <col min="8706" max="8706" width="0.140625" style="11" customWidth="1"/>
    <col min="8707" max="8707" width="6" style="11" customWidth="1"/>
    <col min="8708" max="8708" width="11.42578125" style="11" customWidth="1"/>
    <col min="8709" max="8709" width="17.42578125" style="11" customWidth="1"/>
    <col min="8710" max="8710" width="5.5703125" style="11" customWidth="1"/>
    <col min="8711" max="8712" width="11.42578125" style="11"/>
    <col min="8713" max="8713" width="11.85546875" style="11" bestFit="1" customWidth="1"/>
    <col min="8714" max="8954" width="11.42578125" style="11"/>
    <col min="8955" max="8955" width="8.85546875" style="11" customWidth="1"/>
    <col min="8956" max="8956" width="3.42578125" style="11" customWidth="1"/>
    <col min="8957" max="8957" width="7.5703125" style="11" customWidth="1"/>
    <col min="8958" max="8958" width="12.42578125" style="11" customWidth="1"/>
    <col min="8959" max="8959" width="18" style="11" customWidth="1"/>
    <col min="8960" max="8960" width="15.5703125" style="11" customWidth="1"/>
    <col min="8961" max="8961" width="16.7109375" style="11" customWidth="1"/>
    <col min="8962" max="8962" width="0.140625" style="11" customWidth="1"/>
    <col min="8963" max="8963" width="6" style="11" customWidth="1"/>
    <col min="8964" max="8964" width="11.42578125" style="11" customWidth="1"/>
    <col min="8965" max="8965" width="17.42578125" style="11" customWidth="1"/>
    <col min="8966" max="8966" width="5.5703125" style="11" customWidth="1"/>
    <col min="8967" max="8968" width="11.42578125" style="11"/>
    <col min="8969" max="8969" width="11.85546875" style="11" bestFit="1" customWidth="1"/>
    <col min="8970" max="9210" width="11.42578125" style="11"/>
    <col min="9211" max="9211" width="8.85546875" style="11" customWidth="1"/>
    <col min="9212" max="9212" width="3.42578125" style="11" customWidth="1"/>
    <col min="9213" max="9213" width="7.5703125" style="11" customWidth="1"/>
    <col min="9214" max="9214" width="12.42578125" style="11" customWidth="1"/>
    <col min="9215" max="9215" width="18" style="11" customWidth="1"/>
    <col min="9216" max="9216" width="15.5703125" style="11" customWidth="1"/>
    <col min="9217" max="9217" width="16.7109375" style="11" customWidth="1"/>
    <col min="9218" max="9218" width="0.140625" style="11" customWidth="1"/>
    <col min="9219" max="9219" width="6" style="11" customWidth="1"/>
    <col min="9220" max="9220" width="11.42578125" style="11" customWidth="1"/>
    <col min="9221" max="9221" width="17.42578125" style="11" customWidth="1"/>
    <col min="9222" max="9222" width="5.5703125" style="11" customWidth="1"/>
    <col min="9223" max="9224" width="11.42578125" style="11"/>
    <col min="9225" max="9225" width="11.85546875" style="11" bestFit="1" customWidth="1"/>
    <col min="9226" max="9466" width="11.42578125" style="11"/>
    <col min="9467" max="9467" width="8.85546875" style="11" customWidth="1"/>
    <col min="9468" max="9468" width="3.42578125" style="11" customWidth="1"/>
    <col min="9469" max="9469" width="7.5703125" style="11" customWidth="1"/>
    <col min="9470" max="9470" width="12.42578125" style="11" customWidth="1"/>
    <col min="9471" max="9471" width="18" style="11" customWidth="1"/>
    <col min="9472" max="9472" width="15.5703125" style="11" customWidth="1"/>
    <col min="9473" max="9473" width="16.7109375" style="11" customWidth="1"/>
    <col min="9474" max="9474" width="0.140625" style="11" customWidth="1"/>
    <col min="9475" max="9475" width="6" style="11" customWidth="1"/>
    <col min="9476" max="9476" width="11.42578125" style="11" customWidth="1"/>
    <col min="9477" max="9477" width="17.42578125" style="11" customWidth="1"/>
    <col min="9478" max="9478" width="5.5703125" style="11" customWidth="1"/>
    <col min="9479" max="9480" width="11.42578125" style="11"/>
    <col min="9481" max="9481" width="11.85546875" style="11" bestFit="1" customWidth="1"/>
    <col min="9482" max="9722" width="11.42578125" style="11"/>
    <col min="9723" max="9723" width="8.85546875" style="11" customWidth="1"/>
    <col min="9724" max="9724" width="3.42578125" style="11" customWidth="1"/>
    <col min="9725" max="9725" width="7.5703125" style="11" customWidth="1"/>
    <col min="9726" max="9726" width="12.42578125" style="11" customWidth="1"/>
    <col min="9727" max="9727" width="18" style="11" customWidth="1"/>
    <col min="9728" max="9728" width="15.5703125" style="11" customWidth="1"/>
    <col min="9729" max="9729" width="16.7109375" style="11" customWidth="1"/>
    <col min="9730" max="9730" width="0.140625" style="11" customWidth="1"/>
    <col min="9731" max="9731" width="6" style="11" customWidth="1"/>
    <col min="9732" max="9732" width="11.42578125" style="11" customWidth="1"/>
    <col min="9733" max="9733" width="17.42578125" style="11" customWidth="1"/>
    <col min="9734" max="9734" width="5.5703125" style="11" customWidth="1"/>
    <col min="9735" max="9736" width="11.42578125" style="11"/>
    <col min="9737" max="9737" width="11.85546875" style="11" bestFit="1" customWidth="1"/>
    <col min="9738" max="9978" width="11.42578125" style="11"/>
    <col min="9979" max="9979" width="8.85546875" style="11" customWidth="1"/>
    <col min="9980" max="9980" width="3.42578125" style="11" customWidth="1"/>
    <col min="9981" max="9981" width="7.5703125" style="11" customWidth="1"/>
    <col min="9982" max="9982" width="12.42578125" style="11" customWidth="1"/>
    <col min="9983" max="9983" width="18" style="11" customWidth="1"/>
    <col min="9984" max="9984" width="15.5703125" style="11" customWidth="1"/>
    <col min="9985" max="9985" width="16.7109375" style="11" customWidth="1"/>
    <col min="9986" max="9986" width="0.140625" style="11" customWidth="1"/>
    <col min="9987" max="9987" width="6" style="11" customWidth="1"/>
    <col min="9988" max="9988" width="11.42578125" style="11" customWidth="1"/>
    <col min="9989" max="9989" width="17.42578125" style="11" customWidth="1"/>
    <col min="9990" max="9990" width="5.5703125" style="11" customWidth="1"/>
    <col min="9991" max="9992" width="11.42578125" style="11"/>
    <col min="9993" max="9993" width="11.85546875" style="11" bestFit="1" customWidth="1"/>
    <col min="9994" max="10234" width="11.42578125" style="11"/>
    <col min="10235" max="10235" width="8.85546875" style="11" customWidth="1"/>
    <col min="10236" max="10236" width="3.42578125" style="11" customWidth="1"/>
    <col min="10237" max="10237" width="7.5703125" style="11" customWidth="1"/>
    <col min="10238" max="10238" width="12.42578125" style="11" customWidth="1"/>
    <col min="10239" max="10239" width="18" style="11" customWidth="1"/>
    <col min="10240" max="10240" width="15.5703125" style="11" customWidth="1"/>
    <col min="10241" max="10241" width="16.7109375" style="11" customWidth="1"/>
    <col min="10242" max="10242" width="0.140625" style="11" customWidth="1"/>
    <col min="10243" max="10243" width="6" style="11" customWidth="1"/>
    <col min="10244" max="10244" width="11.42578125" style="11" customWidth="1"/>
    <col min="10245" max="10245" width="17.42578125" style="11" customWidth="1"/>
    <col min="10246" max="10246" width="5.5703125" style="11" customWidth="1"/>
    <col min="10247" max="10248" width="11.42578125" style="11"/>
    <col min="10249" max="10249" width="11.85546875" style="11" bestFit="1" customWidth="1"/>
    <col min="10250" max="10490" width="11.42578125" style="11"/>
    <col min="10491" max="10491" width="8.85546875" style="11" customWidth="1"/>
    <col min="10492" max="10492" width="3.42578125" style="11" customWidth="1"/>
    <col min="10493" max="10493" width="7.5703125" style="11" customWidth="1"/>
    <col min="10494" max="10494" width="12.42578125" style="11" customWidth="1"/>
    <col min="10495" max="10495" width="18" style="11" customWidth="1"/>
    <col min="10496" max="10496" width="15.5703125" style="11" customWidth="1"/>
    <col min="10497" max="10497" width="16.7109375" style="11" customWidth="1"/>
    <col min="10498" max="10498" width="0.140625" style="11" customWidth="1"/>
    <col min="10499" max="10499" width="6" style="11" customWidth="1"/>
    <col min="10500" max="10500" width="11.42578125" style="11" customWidth="1"/>
    <col min="10501" max="10501" width="17.42578125" style="11" customWidth="1"/>
    <col min="10502" max="10502" width="5.5703125" style="11" customWidth="1"/>
    <col min="10503" max="10504" width="11.42578125" style="11"/>
    <col min="10505" max="10505" width="11.85546875" style="11" bestFit="1" customWidth="1"/>
    <col min="10506" max="10746" width="11.42578125" style="11"/>
    <col min="10747" max="10747" width="8.85546875" style="11" customWidth="1"/>
    <col min="10748" max="10748" width="3.42578125" style="11" customWidth="1"/>
    <col min="10749" max="10749" width="7.5703125" style="11" customWidth="1"/>
    <col min="10750" max="10750" width="12.42578125" style="11" customWidth="1"/>
    <col min="10751" max="10751" width="18" style="11" customWidth="1"/>
    <col min="10752" max="10752" width="15.5703125" style="11" customWidth="1"/>
    <col min="10753" max="10753" width="16.7109375" style="11" customWidth="1"/>
    <col min="10754" max="10754" width="0.140625" style="11" customWidth="1"/>
    <col min="10755" max="10755" width="6" style="11" customWidth="1"/>
    <col min="10756" max="10756" width="11.42578125" style="11" customWidth="1"/>
    <col min="10757" max="10757" width="17.42578125" style="11" customWidth="1"/>
    <col min="10758" max="10758" width="5.5703125" style="11" customWidth="1"/>
    <col min="10759" max="10760" width="11.42578125" style="11"/>
    <col min="10761" max="10761" width="11.85546875" style="11" bestFit="1" customWidth="1"/>
    <col min="10762" max="11002" width="11.42578125" style="11"/>
    <col min="11003" max="11003" width="8.85546875" style="11" customWidth="1"/>
    <col min="11004" max="11004" width="3.42578125" style="11" customWidth="1"/>
    <col min="11005" max="11005" width="7.5703125" style="11" customWidth="1"/>
    <col min="11006" max="11006" width="12.42578125" style="11" customWidth="1"/>
    <col min="11007" max="11007" width="18" style="11" customWidth="1"/>
    <col min="11008" max="11008" width="15.5703125" style="11" customWidth="1"/>
    <col min="11009" max="11009" width="16.7109375" style="11" customWidth="1"/>
    <col min="11010" max="11010" width="0.140625" style="11" customWidth="1"/>
    <col min="11011" max="11011" width="6" style="11" customWidth="1"/>
    <col min="11012" max="11012" width="11.42578125" style="11" customWidth="1"/>
    <col min="11013" max="11013" width="17.42578125" style="11" customWidth="1"/>
    <col min="11014" max="11014" width="5.5703125" style="11" customWidth="1"/>
    <col min="11015" max="11016" width="11.42578125" style="11"/>
    <col min="11017" max="11017" width="11.85546875" style="11" bestFit="1" customWidth="1"/>
    <col min="11018" max="11258" width="11.42578125" style="11"/>
    <col min="11259" max="11259" width="8.85546875" style="11" customWidth="1"/>
    <col min="11260" max="11260" width="3.42578125" style="11" customWidth="1"/>
    <col min="11261" max="11261" width="7.5703125" style="11" customWidth="1"/>
    <col min="11262" max="11262" width="12.42578125" style="11" customWidth="1"/>
    <col min="11263" max="11263" width="18" style="11" customWidth="1"/>
    <col min="11264" max="11264" width="15.5703125" style="11" customWidth="1"/>
    <col min="11265" max="11265" width="16.7109375" style="11" customWidth="1"/>
    <col min="11266" max="11266" width="0.140625" style="11" customWidth="1"/>
    <col min="11267" max="11267" width="6" style="11" customWidth="1"/>
    <col min="11268" max="11268" width="11.42578125" style="11" customWidth="1"/>
    <col min="11269" max="11269" width="17.42578125" style="11" customWidth="1"/>
    <col min="11270" max="11270" width="5.5703125" style="11" customWidth="1"/>
    <col min="11271" max="11272" width="11.42578125" style="11"/>
    <col min="11273" max="11273" width="11.85546875" style="11" bestFit="1" customWidth="1"/>
    <col min="11274" max="11514" width="11.42578125" style="11"/>
    <col min="11515" max="11515" width="8.85546875" style="11" customWidth="1"/>
    <col min="11516" max="11516" width="3.42578125" style="11" customWidth="1"/>
    <col min="11517" max="11517" width="7.5703125" style="11" customWidth="1"/>
    <col min="11518" max="11518" width="12.42578125" style="11" customWidth="1"/>
    <col min="11519" max="11519" width="18" style="11" customWidth="1"/>
    <col min="11520" max="11520" width="15.5703125" style="11" customWidth="1"/>
    <col min="11521" max="11521" width="16.7109375" style="11" customWidth="1"/>
    <col min="11522" max="11522" width="0.140625" style="11" customWidth="1"/>
    <col min="11523" max="11523" width="6" style="11" customWidth="1"/>
    <col min="11524" max="11524" width="11.42578125" style="11" customWidth="1"/>
    <col min="11525" max="11525" width="17.42578125" style="11" customWidth="1"/>
    <col min="11526" max="11526" width="5.5703125" style="11" customWidth="1"/>
    <col min="11527" max="11528" width="11.42578125" style="11"/>
    <col min="11529" max="11529" width="11.85546875" style="11" bestFit="1" customWidth="1"/>
    <col min="11530" max="11770" width="11.42578125" style="11"/>
    <col min="11771" max="11771" width="8.85546875" style="11" customWidth="1"/>
    <col min="11772" max="11772" width="3.42578125" style="11" customWidth="1"/>
    <col min="11773" max="11773" width="7.5703125" style="11" customWidth="1"/>
    <col min="11774" max="11774" width="12.42578125" style="11" customWidth="1"/>
    <col min="11775" max="11775" width="18" style="11" customWidth="1"/>
    <col min="11776" max="11776" width="15.5703125" style="11" customWidth="1"/>
    <col min="11777" max="11777" width="16.7109375" style="11" customWidth="1"/>
    <col min="11778" max="11778" width="0.140625" style="11" customWidth="1"/>
    <col min="11779" max="11779" width="6" style="11" customWidth="1"/>
    <col min="11780" max="11780" width="11.42578125" style="11" customWidth="1"/>
    <col min="11781" max="11781" width="17.42578125" style="11" customWidth="1"/>
    <col min="11782" max="11782" width="5.5703125" style="11" customWidth="1"/>
    <col min="11783" max="11784" width="11.42578125" style="11"/>
    <col min="11785" max="11785" width="11.85546875" style="11" bestFit="1" customWidth="1"/>
    <col min="11786" max="12026" width="11.42578125" style="11"/>
    <col min="12027" max="12027" width="8.85546875" style="11" customWidth="1"/>
    <col min="12028" max="12028" width="3.42578125" style="11" customWidth="1"/>
    <col min="12029" max="12029" width="7.5703125" style="11" customWidth="1"/>
    <col min="12030" max="12030" width="12.42578125" style="11" customWidth="1"/>
    <col min="12031" max="12031" width="18" style="11" customWidth="1"/>
    <col min="12032" max="12032" width="15.5703125" style="11" customWidth="1"/>
    <col min="12033" max="12033" width="16.7109375" style="11" customWidth="1"/>
    <col min="12034" max="12034" width="0.140625" style="11" customWidth="1"/>
    <col min="12035" max="12035" width="6" style="11" customWidth="1"/>
    <col min="12036" max="12036" width="11.42578125" style="11" customWidth="1"/>
    <col min="12037" max="12037" width="17.42578125" style="11" customWidth="1"/>
    <col min="12038" max="12038" width="5.5703125" style="11" customWidth="1"/>
    <col min="12039" max="12040" width="11.42578125" style="11"/>
    <col min="12041" max="12041" width="11.85546875" style="11" bestFit="1" customWidth="1"/>
    <col min="12042" max="12282" width="11.42578125" style="11"/>
    <col min="12283" max="12283" width="8.85546875" style="11" customWidth="1"/>
    <col min="12284" max="12284" width="3.42578125" style="11" customWidth="1"/>
    <col min="12285" max="12285" width="7.5703125" style="11" customWidth="1"/>
    <col min="12286" max="12286" width="12.42578125" style="11" customWidth="1"/>
    <col min="12287" max="12287" width="18" style="11" customWidth="1"/>
    <col min="12288" max="12288" width="15.5703125" style="11" customWidth="1"/>
    <col min="12289" max="12289" width="16.7109375" style="11" customWidth="1"/>
    <col min="12290" max="12290" width="0.140625" style="11" customWidth="1"/>
    <col min="12291" max="12291" width="6" style="11" customWidth="1"/>
    <col min="12292" max="12292" width="11.42578125" style="11" customWidth="1"/>
    <col min="12293" max="12293" width="17.42578125" style="11" customWidth="1"/>
    <col min="12294" max="12294" width="5.5703125" style="11" customWidth="1"/>
    <col min="12295" max="12296" width="11.42578125" style="11"/>
    <col min="12297" max="12297" width="11.85546875" style="11" bestFit="1" customWidth="1"/>
    <col min="12298" max="12538" width="11.42578125" style="11"/>
    <col min="12539" max="12539" width="8.85546875" style="11" customWidth="1"/>
    <col min="12540" max="12540" width="3.42578125" style="11" customWidth="1"/>
    <col min="12541" max="12541" width="7.5703125" style="11" customWidth="1"/>
    <col min="12542" max="12542" width="12.42578125" style="11" customWidth="1"/>
    <col min="12543" max="12543" width="18" style="11" customWidth="1"/>
    <col min="12544" max="12544" width="15.5703125" style="11" customWidth="1"/>
    <col min="12545" max="12545" width="16.7109375" style="11" customWidth="1"/>
    <col min="12546" max="12546" width="0.140625" style="11" customWidth="1"/>
    <col min="12547" max="12547" width="6" style="11" customWidth="1"/>
    <col min="12548" max="12548" width="11.42578125" style="11" customWidth="1"/>
    <col min="12549" max="12549" width="17.42578125" style="11" customWidth="1"/>
    <col min="12550" max="12550" width="5.5703125" style="11" customWidth="1"/>
    <col min="12551" max="12552" width="11.42578125" style="11"/>
    <col min="12553" max="12553" width="11.85546875" style="11" bestFit="1" customWidth="1"/>
    <col min="12554" max="12794" width="11.42578125" style="11"/>
    <col min="12795" max="12795" width="8.85546875" style="11" customWidth="1"/>
    <col min="12796" max="12796" width="3.42578125" style="11" customWidth="1"/>
    <col min="12797" max="12797" width="7.5703125" style="11" customWidth="1"/>
    <col min="12798" max="12798" width="12.42578125" style="11" customWidth="1"/>
    <col min="12799" max="12799" width="18" style="11" customWidth="1"/>
    <col min="12800" max="12800" width="15.5703125" style="11" customWidth="1"/>
    <col min="12801" max="12801" width="16.7109375" style="11" customWidth="1"/>
    <col min="12802" max="12802" width="0.140625" style="11" customWidth="1"/>
    <col min="12803" max="12803" width="6" style="11" customWidth="1"/>
    <col min="12804" max="12804" width="11.42578125" style="11" customWidth="1"/>
    <col min="12805" max="12805" width="17.42578125" style="11" customWidth="1"/>
    <col min="12806" max="12806" width="5.5703125" style="11" customWidth="1"/>
    <col min="12807" max="12808" width="11.42578125" style="11"/>
    <col min="12809" max="12809" width="11.85546875" style="11" bestFit="1" customWidth="1"/>
    <col min="12810" max="13050" width="11.42578125" style="11"/>
    <col min="13051" max="13051" width="8.85546875" style="11" customWidth="1"/>
    <col min="13052" max="13052" width="3.42578125" style="11" customWidth="1"/>
    <col min="13053" max="13053" width="7.5703125" style="11" customWidth="1"/>
    <col min="13054" max="13054" width="12.42578125" style="11" customWidth="1"/>
    <col min="13055" max="13055" width="18" style="11" customWidth="1"/>
    <col min="13056" max="13056" width="15.5703125" style="11" customWidth="1"/>
    <col min="13057" max="13057" width="16.7109375" style="11" customWidth="1"/>
    <col min="13058" max="13058" width="0.140625" style="11" customWidth="1"/>
    <col min="13059" max="13059" width="6" style="11" customWidth="1"/>
    <col min="13060" max="13060" width="11.42578125" style="11" customWidth="1"/>
    <col min="13061" max="13061" width="17.42578125" style="11" customWidth="1"/>
    <col min="13062" max="13062" width="5.5703125" style="11" customWidth="1"/>
    <col min="13063" max="13064" width="11.42578125" style="11"/>
    <col min="13065" max="13065" width="11.85546875" style="11" bestFit="1" customWidth="1"/>
    <col min="13066" max="13306" width="11.42578125" style="11"/>
    <col min="13307" max="13307" width="8.85546875" style="11" customWidth="1"/>
    <col min="13308" max="13308" width="3.42578125" style="11" customWidth="1"/>
    <col min="13309" max="13309" width="7.5703125" style="11" customWidth="1"/>
    <col min="13310" max="13310" width="12.42578125" style="11" customWidth="1"/>
    <col min="13311" max="13311" width="18" style="11" customWidth="1"/>
    <col min="13312" max="13312" width="15.5703125" style="11" customWidth="1"/>
    <col min="13313" max="13313" width="16.7109375" style="11" customWidth="1"/>
    <col min="13314" max="13314" width="0.140625" style="11" customWidth="1"/>
    <col min="13315" max="13315" width="6" style="11" customWidth="1"/>
    <col min="13316" max="13316" width="11.42578125" style="11" customWidth="1"/>
    <col min="13317" max="13317" width="17.42578125" style="11" customWidth="1"/>
    <col min="13318" max="13318" width="5.5703125" style="11" customWidth="1"/>
    <col min="13319" max="13320" width="11.42578125" style="11"/>
    <col min="13321" max="13321" width="11.85546875" style="11" bestFit="1" customWidth="1"/>
    <col min="13322" max="13562" width="11.42578125" style="11"/>
    <col min="13563" max="13563" width="8.85546875" style="11" customWidth="1"/>
    <col min="13564" max="13564" width="3.42578125" style="11" customWidth="1"/>
    <col min="13565" max="13565" width="7.5703125" style="11" customWidth="1"/>
    <col min="13566" max="13566" width="12.42578125" style="11" customWidth="1"/>
    <col min="13567" max="13567" width="18" style="11" customWidth="1"/>
    <col min="13568" max="13568" width="15.5703125" style="11" customWidth="1"/>
    <col min="13569" max="13569" width="16.7109375" style="11" customWidth="1"/>
    <col min="13570" max="13570" width="0.140625" style="11" customWidth="1"/>
    <col min="13571" max="13571" width="6" style="11" customWidth="1"/>
    <col min="13572" max="13572" width="11.42578125" style="11" customWidth="1"/>
    <col min="13573" max="13573" width="17.42578125" style="11" customWidth="1"/>
    <col min="13574" max="13574" width="5.5703125" style="11" customWidth="1"/>
    <col min="13575" max="13576" width="11.42578125" style="11"/>
    <col min="13577" max="13577" width="11.85546875" style="11" bestFit="1" customWidth="1"/>
    <col min="13578" max="13818" width="11.42578125" style="11"/>
    <col min="13819" max="13819" width="8.85546875" style="11" customWidth="1"/>
    <col min="13820" max="13820" width="3.42578125" style="11" customWidth="1"/>
    <col min="13821" max="13821" width="7.5703125" style="11" customWidth="1"/>
    <col min="13822" max="13822" width="12.42578125" style="11" customWidth="1"/>
    <col min="13823" max="13823" width="18" style="11" customWidth="1"/>
    <col min="13824" max="13824" width="15.5703125" style="11" customWidth="1"/>
    <col min="13825" max="13825" width="16.7109375" style="11" customWidth="1"/>
    <col min="13826" max="13826" width="0.140625" style="11" customWidth="1"/>
    <col min="13827" max="13827" width="6" style="11" customWidth="1"/>
    <col min="13828" max="13828" width="11.42578125" style="11" customWidth="1"/>
    <col min="13829" max="13829" width="17.42578125" style="11" customWidth="1"/>
    <col min="13830" max="13830" width="5.5703125" style="11" customWidth="1"/>
    <col min="13831" max="13832" width="11.42578125" style="11"/>
    <col min="13833" max="13833" width="11.85546875" style="11" bestFit="1" customWidth="1"/>
    <col min="13834" max="14074" width="11.42578125" style="11"/>
    <col min="14075" max="14075" width="8.85546875" style="11" customWidth="1"/>
    <col min="14076" max="14076" width="3.42578125" style="11" customWidth="1"/>
    <col min="14077" max="14077" width="7.5703125" style="11" customWidth="1"/>
    <col min="14078" max="14078" width="12.42578125" style="11" customWidth="1"/>
    <col min="14079" max="14079" width="18" style="11" customWidth="1"/>
    <col min="14080" max="14080" width="15.5703125" style="11" customWidth="1"/>
    <col min="14081" max="14081" width="16.7109375" style="11" customWidth="1"/>
    <col min="14082" max="14082" width="0.140625" style="11" customWidth="1"/>
    <col min="14083" max="14083" width="6" style="11" customWidth="1"/>
    <col min="14084" max="14084" width="11.42578125" style="11" customWidth="1"/>
    <col min="14085" max="14085" width="17.42578125" style="11" customWidth="1"/>
    <col min="14086" max="14086" width="5.5703125" style="11" customWidth="1"/>
    <col min="14087" max="14088" width="11.42578125" style="11"/>
    <col min="14089" max="14089" width="11.85546875" style="11" bestFit="1" customWidth="1"/>
    <col min="14090" max="14330" width="11.42578125" style="11"/>
    <col min="14331" max="14331" width="8.85546875" style="11" customWidth="1"/>
    <col min="14332" max="14332" width="3.42578125" style="11" customWidth="1"/>
    <col min="14333" max="14333" width="7.5703125" style="11" customWidth="1"/>
    <col min="14334" max="14334" width="12.42578125" style="11" customWidth="1"/>
    <col min="14335" max="14335" width="18" style="11" customWidth="1"/>
    <col min="14336" max="14336" width="15.5703125" style="11" customWidth="1"/>
    <col min="14337" max="14337" width="16.7109375" style="11" customWidth="1"/>
    <col min="14338" max="14338" width="0.140625" style="11" customWidth="1"/>
    <col min="14339" max="14339" width="6" style="11" customWidth="1"/>
    <col min="14340" max="14340" width="11.42578125" style="11" customWidth="1"/>
    <col min="14341" max="14341" width="17.42578125" style="11" customWidth="1"/>
    <col min="14342" max="14342" width="5.5703125" style="11" customWidth="1"/>
    <col min="14343" max="14344" width="11.42578125" style="11"/>
    <col min="14345" max="14345" width="11.85546875" style="11" bestFit="1" customWidth="1"/>
    <col min="14346" max="14586" width="11.42578125" style="11"/>
    <col min="14587" max="14587" width="8.85546875" style="11" customWidth="1"/>
    <col min="14588" max="14588" width="3.42578125" style="11" customWidth="1"/>
    <col min="14589" max="14589" width="7.5703125" style="11" customWidth="1"/>
    <col min="14590" max="14590" width="12.42578125" style="11" customWidth="1"/>
    <col min="14591" max="14591" width="18" style="11" customWidth="1"/>
    <col min="14592" max="14592" width="15.5703125" style="11" customWidth="1"/>
    <col min="14593" max="14593" width="16.7109375" style="11" customWidth="1"/>
    <col min="14594" max="14594" width="0.140625" style="11" customWidth="1"/>
    <col min="14595" max="14595" width="6" style="11" customWidth="1"/>
    <col min="14596" max="14596" width="11.42578125" style="11" customWidth="1"/>
    <col min="14597" max="14597" width="17.42578125" style="11" customWidth="1"/>
    <col min="14598" max="14598" width="5.5703125" style="11" customWidth="1"/>
    <col min="14599" max="14600" width="11.42578125" style="11"/>
    <col min="14601" max="14601" width="11.85546875" style="11" bestFit="1" customWidth="1"/>
    <col min="14602" max="14842" width="11.42578125" style="11"/>
    <col min="14843" max="14843" width="8.85546875" style="11" customWidth="1"/>
    <col min="14844" max="14844" width="3.42578125" style="11" customWidth="1"/>
    <col min="14845" max="14845" width="7.5703125" style="11" customWidth="1"/>
    <col min="14846" max="14846" width="12.42578125" style="11" customWidth="1"/>
    <col min="14847" max="14847" width="18" style="11" customWidth="1"/>
    <col min="14848" max="14848" width="15.5703125" style="11" customWidth="1"/>
    <col min="14849" max="14849" width="16.7109375" style="11" customWidth="1"/>
    <col min="14850" max="14850" width="0.140625" style="11" customWidth="1"/>
    <col min="14851" max="14851" width="6" style="11" customWidth="1"/>
    <col min="14852" max="14852" width="11.42578125" style="11" customWidth="1"/>
    <col min="14853" max="14853" width="17.42578125" style="11" customWidth="1"/>
    <col min="14854" max="14854" width="5.5703125" style="11" customWidth="1"/>
    <col min="14855" max="14856" width="11.42578125" style="11"/>
    <col min="14857" max="14857" width="11.85546875" style="11" bestFit="1" customWidth="1"/>
    <col min="14858" max="15098" width="11.42578125" style="11"/>
    <col min="15099" max="15099" width="8.85546875" style="11" customWidth="1"/>
    <col min="15100" max="15100" width="3.42578125" style="11" customWidth="1"/>
    <col min="15101" max="15101" width="7.5703125" style="11" customWidth="1"/>
    <col min="15102" max="15102" width="12.42578125" style="11" customWidth="1"/>
    <col min="15103" max="15103" width="18" style="11" customWidth="1"/>
    <col min="15104" max="15104" width="15.5703125" style="11" customWidth="1"/>
    <col min="15105" max="15105" width="16.7109375" style="11" customWidth="1"/>
    <col min="15106" max="15106" width="0.140625" style="11" customWidth="1"/>
    <col min="15107" max="15107" width="6" style="11" customWidth="1"/>
    <col min="15108" max="15108" width="11.42578125" style="11" customWidth="1"/>
    <col min="15109" max="15109" width="17.42578125" style="11" customWidth="1"/>
    <col min="15110" max="15110" width="5.5703125" style="11" customWidth="1"/>
    <col min="15111" max="15112" width="11.42578125" style="11"/>
    <col min="15113" max="15113" width="11.85546875" style="11" bestFit="1" customWidth="1"/>
    <col min="15114" max="15354" width="11.42578125" style="11"/>
    <col min="15355" max="15355" width="8.85546875" style="11" customWidth="1"/>
    <col min="15356" max="15356" width="3.42578125" style="11" customWidth="1"/>
    <col min="15357" max="15357" width="7.5703125" style="11" customWidth="1"/>
    <col min="15358" max="15358" width="12.42578125" style="11" customWidth="1"/>
    <col min="15359" max="15359" width="18" style="11" customWidth="1"/>
    <col min="15360" max="15360" width="15.5703125" style="11" customWidth="1"/>
    <col min="15361" max="15361" width="16.7109375" style="11" customWidth="1"/>
    <col min="15362" max="15362" width="0.140625" style="11" customWidth="1"/>
    <col min="15363" max="15363" width="6" style="11" customWidth="1"/>
    <col min="15364" max="15364" width="11.42578125" style="11" customWidth="1"/>
    <col min="15365" max="15365" width="17.42578125" style="11" customWidth="1"/>
    <col min="15366" max="15366" width="5.5703125" style="11" customWidth="1"/>
    <col min="15367" max="15368" width="11.42578125" style="11"/>
    <col min="15369" max="15369" width="11.85546875" style="11" bestFit="1" customWidth="1"/>
    <col min="15370" max="15610" width="11.42578125" style="11"/>
    <col min="15611" max="15611" width="8.85546875" style="11" customWidth="1"/>
    <col min="15612" max="15612" width="3.42578125" style="11" customWidth="1"/>
    <col min="15613" max="15613" width="7.5703125" style="11" customWidth="1"/>
    <col min="15614" max="15614" width="12.42578125" style="11" customWidth="1"/>
    <col min="15615" max="15615" width="18" style="11" customWidth="1"/>
    <col min="15616" max="15616" width="15.5703125" style="11" customWidth="1"/>
    <col min="15617" max="15617" width="16.7109375" style="11" customWidth="1"/>
    <col min="15618" max="15618" width="0.140625" style="11" customWidth="1"/>
    <col min="15619" max="15619" width="6" style="11" customWidth="1"/>
    <col min="15620" max="15620" width="11.42578125" style="11" customWidth="1"/>
    <col min="15621" max="15621" width="17.42578125" style="11" customWidth="1"/>
    <col min="15622" max="15622" width="5.5703125" style="11" customWidth="1"/>
    <col min="15623" max="15624" width="11.42578125" style="11"/>
    <col min="15625" max="15625" width="11.85546875" style="11" bestFit="1" customWidth="1"/>
    <col min="15626" max="15866" width="11.42578125" style="11"/>
    <col min="15867" max="15867" width="8.85546875" style="11" customWidth="1"/>
    <col min="15868" max="15868" width="3.42578125" style="11" customWidth="1"/>
    <col min="15869" max="15869" width="7.5703125" style="11" customWidth="1"/>
    <col min="15870" max="15870" width="12.42578125" style="11" customWidth="1"/>
    <col min="15871" max="15871" width="18" style="11" customWidth="1"/>
    <col min="15872" max="15872" width="15.5703125" style="11" customWidth="1"/>
    <col min="15873" max="15873" width="16.7109375" style="11" customWidth="1"/>
    <col min="15874" max="15874" width="0.140625" style="11" customWidth="1"/>
    <col min="15875" max="15875" width="6" style="11" customWidth="1"/>
    <col min="15876" max="15876" width="11.42578125" style="11" customWidth="1"/>
    <col min="15877" max="15877" width="17.42578125" style="11" customWidth="1"/>
    <col min="15878" max="15878" width="5.5703125" style="11" customWidth="1"/>
    <col min="15879" max="15880" width="11.42578125" style="11"/>
    <col min="15881" max="15881" width="11.85546875" style="11" bestFit="1" customWidth="1"/>
    <col min="15882" max="16122" width="11.42578125" style="11"/>
    <col min="16123" max="16123" width="8.85546875" style="11" customWidth="1"/>
    <col min="16124" max="16124" width="3.42578125" style="11" customWidth="1"/>
    <col min="16125" max="16125" width="7.5703125" style="11" customWidth="1"/>
    <col min="16126" max="16126" width="12.42578125" style="11" customWidth="1"/>
    <col min="16127" max="16127" width="18" style="11" customWidth="1"/>
    <col min="16128" max="16128" width="15.5703125" style="11" customWidth="1"/>
    <col min="16129" max="16129" width="16.7109375" style="11" customWidth="1"/>
    <col min="16130" max="16130" width="0.140625" style="11" customWidth="1"/>
    <col min="16131" max="16131" width="6" style="11" customWidth="1"/>
    <col min="16132" max="16132" width="11.42578125" style="11" customWidth="1"/>
    <col min="16133" max="16133" width="17.42578125" style="11" customWidth="1"/>
    <col min="16134" max="16134" width="5.5703125" style="11" customWidth="1"/>
    <col min="16135" max="16136" width="11.42578125" style="11"/>
    <col min="16137" max="16137" width="11.85546875" style="11" bestFit="1" customWidth="1"/>
    <col min="16138" max="16384" width="11.42578125" style="11"/>
  </cols>
  <sheetData>
    <row r="1" spans="1:11" x14ac:dyDescent="0.25">
      <c r="B1" s="572" t="s">
        <v>615</v>
      </c>
      <c r="C1" s="572"/>
      <c r="D1" s="572"/>
      <c r="E1" s="572"/>
      <c r="F1" s="572"/>
      <c r="G1" s="572"/>
      <c r="H1" s="572"/>
      <c r="I1" s="572"/>
      <c r="J1" s="572"/>
      <c r="K1" s="572"/>
    </row>
    <row r="2" spans="1:11" x14ac:dyDescent="0.25">
      <c r="B2" s="232" t="s">
        <v>165</v>
      </c>
      <c r="C2" s="571" t="s">
        <v>20</v>
      </c>
      <c r="D2" s="571"/>
      <c r="E2" s="571"/>
      <c r="F2" s="571" t="s">
        <v>21</v>
      </c>
      <c r="G2" s="571"/>
      <c r="H2" s="571"/>
      <c r="I2" s="571" t="s">
        <v>22</v>
      </c>
      <c r="J2" s="571"/>
      <c r="K2" s="571"/>
    </row>
    <row r="3" spans="1:11" ht="20.25" customHeight="1" x14ac:dyDescent="0.25">
      <c r="B3" s="285" t="s">
        <v>63</v>
      </c>
      <c r="C3" s="286"/>
      <c r="D3" s="287"/>
      <c r="E3" s="288" t="s">
        <v>167</v>
      </c>
      <c r="F3" s="289"/>
      <c r="G3" s="290"/>
      <c r="H3" s="291" t="s">
        <v>167</v>
      </c>
      <c r="I3" s="289"/>
      <c r="J3" s="290"/>
      <c r="K3" s="291" t="s">
        <v>167</v>
      </c>
    </row>
    <row r="4" spans="1:11" x14ac:dyDescent="0.25">
      <c r="B4" s="292" t="s">
        <v>64</v>
      </c>
      <c r="C4" s="293" t="s">
        <v>561</v>
      </c>
      <c r="D4" s="294" t="s">
        <v>366</v>
      </c>
      <c r="E4" s="295" t="s">
        <v>562</v>
      </c>
      <c r="F4" s="293" t="s">
        <v>561</v>
      </c>
      <c r="G4" s="294" t="s">
        <v>366</v>
      </c>
      <c r="H4" s="295" t="s">
        <v>562</v>
      </c>
      <c r="I4" s="293" t="s">
        <v>561</v>
      </c>
      <c r="J4" s="294" t="s">
        <v>366</v>
      </c>
      <c r="K4" s="295" t="s">
        <v>562</v>
      </c>
    </row>
    <row r="5" spans="1:11" x14ac:dyDescent="0.25">
      <c r="A5" s="217" t="s">
        <v>168</v>
      </c>
      <c r="B5" s="9" t="s">
        <v>65</v>
      </c>
      <c r="C5" s="24"/>
      <c r="D5" s="187"/>
      <c r="E5" s="36">
        <f>SUM(C6:C11)</f>
        <v>0</v>
      </c>
      <c r="F5" s="24"/>
      <c r="G5" s="187"/>
      <c r="H5" s="25">
        <f>SUM(F6:F11)</f>
        <v>0</v>
      </c>
      <c r="I5" s="24"/>
      <c r="J5" s="187"/>
      <c r="K5" s="25">
        <f>SUM(I6:I11)</f>
        <v>0</v>
      </c>
    </row>
    <row r="6" spans="1:11" x14ac:dyDescent="0.25">
      <c r="A6" s="217" t="s">
        <v>173</v>
      </c>
      <c r="B6" s="13" t="s">
        <v>104</v>
      </c>
      <c r="C6" s="42"/>
      <c r="D6" s="188"/>
      <c r="E6" s="36"/>
      <c r="F6" s="42"/>
      <c r="G6" s="188"/>
      <c r="H6" s="25"/>
      <c r="I6" s="42"/>
      <c r="J6" s="188"/>
      <c r="K6" s="25"/>
    </row>
    <row r="7" spans="1:11" x14ac:dyDescent="0.25">
      <c r="A7" s="217" t="s">
        <v>174</v>
      </c>
      <c r="B7" s="13" t="s">
        <v>147</v>
      </c>
      <c r="C7" s="42"/>
      <c r="D7" s="188"/>
      <c r="E7" s="36"/>
      <c r="F7" s="42"/>
      <c r="G7" s="188"/>
      <c r="H7" s="25"/>
      <c r="I7" s="42"/>
      <c r="J7" s="188"/>
      <c r="K7" s="25"/>
    </row>
    <row r="8" spans="1:11" x14ac:dyDescent="0.25">
      <c r="A8" s="217" t="s">
        <v>175</v>
      </c>
      <c r="B8" s="13" t="s">
        <v>105</v>
      </c>
      <c r="C8" s="42"/>
      <c r="D8" s="188"/>
      <c r="E8" s="36"/>
      <c r="F8" s="42"/>
      <c r="G8" s="188"/>
      <c r="H8" s="25"/>
      <c r="I8" s="42"/>
      <c r="J8" s="188"/>
      <c r="K8" s="25"/>
    </row>
    <row r="9" spans="1:11" x14ac:dyDescent="0.25">
      <c r="A9" s="217" t="s">
        <v>176</v>
      </c>
      <c r="B9" s="13" t="s">
        <v>106</v>
      </c>
      <c r="C9" s="42"/>
      <c r="D9" s="188"/>
      <c r="E9" s="36"/>
      <c r="F9" s="42"/>
      <c r="G9" s="188"/>
      <c r="H9" s="25"/>
      <c r="I9" s="42"/>
      <c r="J9" s="188"/>
      <c r="K9" s="25"/>
    </row>
    <row r="10" spans="1:11" x14ac:dyDescent="0.25">
      <c r="A10" s="217" t="s">
        <v>177</v>
      </c>
      <c r="B10" s="8" t="s">
        <v>107</v>
      </c>
      <c r="C10" s="42"/>
      <c r="D10" s="188"/>
      <c r="E10" s="36"/>
      <c r="F10" s="42"/>
      <c r="G10" s="188"/>
      <c r="H10" s="25"/>
      <c r="I10" s="42"/>
      <c r="J10" s="188"/>
      <c r="K10" s="25"/>
    </row>
    <row r="11" spans="1:11" ht="6" customHeight="1" x14ac:dyDescent="0.25">
      <c r="B11" s="8"/>
      <c r="C11" s="42"/>
      <c r="D11" s="188"/>
      <c r="E11" s="36"/>
      <c r="F11" s="42"/>
      <c r="G11" s="188"/>
      <c r="H11" s="25"/>
      <c r="I11" s="42"/>
      <c r="J11" s="188"/>
      <c r="K11" s="25"/>
    </row>
    <row r="12" spans="1:11" x14ac:dyDescent="0.25">
      <c r="A12" s="217" t="s">
        <v>169</v>
      </c>
      <c r="B12" s="9" t="s">
        <v>94</v>
      </c>
      <c r="C12" s="27"/>
      <c r="D12" s="189"/>
      <c r="E12" s="36">
        <f>SUM(C13:C16)</f>
        <v>0</v>
      </c>
      <c r="F12" s="27"/>
      <c r="G12" s="189"/>
      <c r="H12" s="25">
        <f>SUM(F13:F16)</f>
        <v>0</v>
      </c>
      <c r="I12" s="27"/>
      <c r="J12" s="189"/>
      <c r="K12" s="25">
        <f>SUM(I13:I16)</f>
        <v>0</v>
      </c>
    </row>
    <row r="13" spans="1:11" x14ac:dyDescent="0.25">
      <c r="A13" s="217" t="s">
        <v>178</v>
      </c>
      <c r="B13" s="8" t="s">
        <v>102</v>
      </c>
      <c r="C13" s="42"/>
      <c r="D13" s="188"/>
      <c r="E13" s="36"/>
      <c r="F13" s="42"/>
      <c r="G13" s="188"/>
      <c r="H13" s="25"/>
      <c r="I13" s="42"/>
      <c r="J13" s="188"/>
      <c r="K13" s="25"/>
    </row>
    <row r="14" spans="1:11" x14ac:dyDescent="0.25">
      <c r="A14" s="217" t="s">
        <v>179</v>
      </c>
      <c r="B14" s="8" t="s">
        <v>103</v>
      </c>
      <c r="C14" s="42"/>
      <c r="D14" s="188"/>
      <c r="E14" s="36"/>
      <c r="F14" s="42"/>
      <c r="G14" s="188"/>
      <c r="H14" s="25"/>
      <c r="I14" s="42"/>
      <c r="J14" s="188"/>
      <c r="K14" s="25"/>
    </row>
    <row r="15" spans="1:11" x14ac:dyDescent="0.25">
      <c r="A15" s="217" t="s">
        <v>180</v>
      </c>
      <c r="B15" s="8" t="s">
        <v>101</v>
      </c>
      <c r="C15" s="42"/>
      <c r="D15" s="188"/>
      <c r="E15" s="36"/>
      <c r="F15" s="42"/>
      <c r="G15" s="188"/>
      <c r="H15" s="25"/>
      <c r="I15" s="42"/>
      <c r="J15" s="188"/>
      <c r="K15" s="25"/>
    </row>
    <row r="16" spans="1:11" ht="8.25" customHeight="1" x14ac:dyDescent="0.25">
      <c r="B16" s="13"/>
      <c r="C16" s="42"/>
      <c r="D16" s="188"/>
      <c r="E16" s="36"/>
      <c r="F16" s="42"/>
      <c r="G16" s="188"/>
      <c r="H16" s="25"/>
      <c r="I16" s="42"/>
      <c r="J16" s="188"/>
      <c r="K16" s="25"/>
    </row>
    <row r="17" spans="1:11" x14ac:dyDescent="0.25">
      <c r="A17" s="217" t="s">
        <v>170</v>
      </c>
      <c r="B17" s="9" t="s">
        <v>66</v>
      </c>
      <c r="C17" s="27"/>
      <c r="D17" s="189"/>
      <c r="E17" s="36">
        <f>SUM(C18:C22)</f>
        <v>0</v>
      </c>
      <c r="F17" s="46"/>
      <c r="G17" s="197"/>
      <c r="H17" s="25">
        <f>SUM(F18:F22)</f>
        <v>0</v>
      </c>
      <c r="I17" s="27"/>
      <c r="J17" s="189"/>
      <c r="K17" s="25">
        <f>SUM(I18:I22)</f>
        <v>0</v>
      </c>
    </row>
    <row r="18" spans="1:11" x14ac:dyDescent="0.25">
      <c r="A18" s="217" t="s">
        <v>181</v>
      </c>
      <c r="B18" s="8" t="s">
        <v>97</v>
      </c>
      <c r="C18" s="42"/>
      <c r="D18" s="188"/>
      <c r="E18" s="36"/>
      <c r="F18" s="47"/>
      <c r="G18" s="55"/>
      <c r="H18" s="25"/>
      <c r="I18" s="42"/>
      <c r="J18" s="188"/>
      <c r="K18" s="25"/>
    </row>
    <row r="19" spans="1:11" x14ac:dyDescent="0.25">
      <c r="A19" s="217" t="s">
        <v>182</v>
      </c>
      <c r="B19" s="8" t="s">
        <v>98</v>
      </c>
      <c r="C19" s="42"/>
      <c r="D19" s="188"/>
      <c r="E19" s="36"/>
      <c r="F19" s="47"/>
      <c r="G19" s="55"/>
      <c r="H19" s="25"/>
      <c r="I19" s="42"/>
      <c r="J19" s="188"/>
      <c r="K19" s="25"/>
    </row>
    <row r="20" spans="1:11" x14ac:dyDescent="0.25">
      <c r="A20" s="217" t="s">
        <v>183</v>
      </c>
      <c r="B20" s="8" t="s">
        <v>99</v>
      </c>
      <c r="C20" s="42"/>
      <c r="D20" s="188"/>
      <c r="E20" s="36"/>
      <c r="F20" s="47"/>
      <c r="G20" s="55"/>
      <c r="H20" s="25"/>
      <c r="I20" s="42"/>
      <c r="J20" s="188"/>
      <c r="K20" s="25"/>
    </row>
    <row r="21" spans="1:11" x14ac:dyDescent="0.25">
      <c r="A21" s="217" t="s">
        <v>184</v>
      </c>
      <c r="B21" s="8" t="s">
        <v>100</v>
      </c>
      <c r="C21" s="42"/>
      <c r="D21" s="188"/>
      <c r="E21" s="36"/>
      <c r="F21" s="42"/>
      <c r="G21" s="188"/>
      <c r="H21" s="25"/>
      <c r="I21" s="42"/>
      <c r="J21" s="188"/>
      <c r="K21" s="25"/>
    </row>
    <row r="22" spans="1:11" ht="9" customHeight="1" x14ac:dyDescent="0.25">
      <c r="B22" s="8"/>
      <c r="C22" s="42"/>
      <c r="D22" s="188"/>
      <c r="E22" s="36"/>
      <c r="F22" s="42"/>
      <c r="G22" s="188"/>
      <c r="H22" s="25"/>
      <c r="I22" s="42"/>
      <c r="J22" s="188"/>
      <c r="K22" s="25"/>
    </row>
    <row r="23" spans="1:11" x14ac:dyDescent="0.25">
      <c r="A23" s="217" t="s">
        <v>171</v>
      </c>
      <c r="B23" s="9" t="s">
        <v>67</v>
      </c>
      <c r="C23" s="24"/>
      <c r="D23" s="187"/>
      <c r="E23" s="36">
        <f>SUM(C24:C30)</f>
        <v>0</v>
      </c>
      <c r="F23" s="24"/>
      <c r="G23" s="187"/>
      <c r="H23" s="25">
        <f>SUM(F24:F30)</f>
        <v>0</v>
      </c>
      <c r="I23" s="24"/>
      <c r="J23" s="187"/>
      <c r="K23" s="25">
        <f>SUM(I24:I30)</f>
        <v>0</v>
      </c>
    </row>
    <row r="24" spans="1:11" x14ac:dyDescent="0.25">
      <c r="A24" s="217" t="s">
        <v>185</v>
      </c>
      <c r="B24" s="13" t="s">
        <v>96</v>
      </c>
      <c r="C24" s="42"/>
      <c r="D24" s="188"/>
      <c r="E24" s="36"/>
      <c r="F24" s="42"/>
      <c r="G24" s="188"/>
      <c r="H24" s="25"/>
      <c r="I24" s="42"/>
      <c r="J24" s="188"/>
      <c r="K24" s="25"/>
    </row>
    <row r="25" spans="1:11" x14ac:dyDescent="0.25">
      <c r="A25" s="217" t="s">
        <v>186</v>
      </c>
      <c r="B25" s="13" t="s">
        <v>108</v>
      </c>
      <c r="C25" s="42"/>
      <c r="D25" s="188"/>
      <c r="E25" s="36"/>
      <c r="F25" s="42"/>
      <c r="G25" s="188"/>
      <c r="H25" s="25"/>
      <c r="I25" s="42"/>
      <c r="J25" s="188"/>
      <c r="K25" s="25"/>
    </row>
    <row r="26" spans="1:11" x14ac:dyDescent="0.25">
      <c r="A26" s="217" t="s">
        <v>187</v>
      </c>
      <c r="B26" s="13" t="s">
        <v>109</v>
      </c>
      <c r="C26" s="42"/>
      <c r="D26" s="188"/>
      <c r="E26" s="36"/>
      <c r="F26" s="42"/>
      <c r="G26" s="188"/>
      <c r="H26" s="25"/>
      <c r="I26" s="42"/>
      <c r="J26" s="188"/>
      <c r="K26" s="25"/>
    </row>
    <row r="27" spans="1:11" x14ac:dyDescent="0.25">
      <c r="A27" s="217" t="s">
        <v>188</v>
      </c>
      <c r="B27" s="13" t="s">
        <v>110</v>
      </c>
      <c r="C27" s="42"/>
      <c r="D27" s="188"/>
      <c r="E27" s="36"/>
      <c r="F27" s="42"/>
      <c r="G27" s="188"/>
      <c r="H27" s="25"/>
      <c r="I27" s="42"/>
      <c r="J27" s="188"/>
      <c r="K27" s="25"/>
    </row>
    <row r="28" spans="1:11" x14ac:dyDescent="0.25">
      <c r="A28" s="217" t="s">
        <v>189</v>
      </c>
      <c r="B28" s="13" t="s">
        <v>111</v>
      </c>
      <c r="C28" s="42"/>
      <c r="D28" s="188"/>
      <c r="E28" s="36"/>
      <c r="F28" s="42"/>
      <c r="G28" s="188"/>
      <c r="H28" s="25"/>
      <c r="I28" s="42"/>
      <c r="J28" s="188"/>
      <c r="K28" s="25"/>
    </row>
    <row r="29" spans="1:11" x14ac:dyDescent="0.25">
      <c r="A29" s="217" t="s">
        <v>190</v>
      </c>
      <c r="B29" s="13" t="s">
        <v>112</v>
      </c>
      <c r="C29" s="42"/>
      <c r="D29" s="188"/>
      <c r="E29" s="36"/>
      <c r="F29" s="42"/>
      <c r="G29" s="188"/>
      <c r="H29" s="25"/>
      <c r="I29" s="42"/>
      <c r="J29" s="188"/>
      <c r="K29" s="25"/>
    </row>
    <row r="30" spans="1:11" ht="9.75" customHeight="1" x14ac:dyDescent="0.25">
      <c r="B30" s="13"/>
      <c r="C30" s="42"/>
      <c r="D30" s="188"/>
      <c r="E30" s="36"/>
      <c r="F30" s="42"/>
      <c r="G30" s="188"/>
      <c r="H30" s="25"/>
      <c r="I30" s="42"/>
      <c r="J30" s="188"/>
      <c r="K30" s="25"/>
    </row>
    <row r="31" spans="1:11" x14ac:dyDescent="0.25">
      <c r="A31" s="217" t="s">
        <v>172</v>
      </c>
      <c r="B31" s="9" t="s">
        <v>68</v>
      </c>
      <c r="C31" s="24"/>
      <c r="D31" s="187"/>
      <c r="E31" s="36">
        <f>SUM(C32:C38)</f>
        <v>0</v>
      </c>
      <c r="F31" s="24"/>
      <c r="G31" s="187"/>
      <c r="H31" s="25">
        <f>SUM(F32:F38)</f>
        <v>0</v>
      </c>
      <c r="I31" s="24"/>
      <c r="J31" s="187"/>
      <c r="K31" s="25">
        <f>SUM(I32:I38)</f>
        <v>0</v>
      </c>
    </row>
    <row r="32" spans="1:11" x14ac:dyDescent="0.25">
      <c r="A32" s="217" t="s">
        <v>191</v>
      </c>
      <c r="B32" s="13" t="s">
        <v>113</v>
      </c>
      <c r="C32" s="42"/>
      <c r="D32" s="188"/>
      <c r="E32" s="36"/>
      <c r="F32" s="42"/>
      <c r="G32" s="188"/>
      <c r="H32" s="25"/>
      <c r="I32" s="42"/>
      <c r="J32" s="188"/>
      <c r="K32" s="25"/>
    </row>
    <row r="33" spans="1:11" x14ac:dyDescent="0.25">
      <c r="A33" s="217" t="s">
        <v>192</v>
      </c>
      <c r="B33" s="13" t="s">
        <v>114</v>
      </c>
      <c r="C33" s="42"/>
      <c r="D33" s="188"/>
      <c r="E33" s="36"/>
      <c r="F33" s="42"/>
      <c r="G33" s="188"/>
      <c r="H33" s="25"/>
      <c r="I33" s="42"/>
      <c r="J33" s="188"/>
      <c r="K33" s="25"/>
    </row>
    <row r="34" spans="1:11" x14ac:dyDescent="0.25">
      <c r="A34" s="217" t="s">
        <v>193</v>
      </c>
      <c r="B34" s="13" t="s">
        <v>115</v>
      </c>
      <c r="C34" s="42"/>
      <c r="D34" s="188"/>
      <c r="E34" s="36"/>
      <c r="F34" s="42"/>
      <c r="G34" s="188"/>
      <c r="H34" s="25"/>
      <c r="I34" s="42"/>
      <c r="J34" s="188"/>
      <c r="K34" s="25"/>
    </row>
    <row r="35" spans="1:11" x14ac:dyDescent="0.25">
      <c r="A35" s="217" t="s">
        <v>194</v>
      </c>
      <c r="B35" s="13" t="s">
        <v>116</v>
      </c>
      <c r="C35" s="42"/>
      <c r="D35" s="188"/>
      <c r="E35" s="36"/>
      <c r="F35" s="42"/>
      <c r="G35" s="188"/>
      <c r="H35" s="25"/>
      <c r="I35" s="42"/>
      <c r="J35" s="188"/>
      <c r="K35" s="25"/>
    </row>
    <row r="36" spans="1:11" x14ac:dyDescent="0.25">
      <c r="A36" s="217" t="s">
        <v>195</v>
      </c>
      <c r="B36" s="8" t="s">
        <v>117</v>
      </c>
      <c r="C36" s="42"/>
      <c r="D36" s="188"/>
      <c r="E36" s="36"/>
      <c r="F36" s="42"/>
      <c r="G36" s="188"/>
      <c r="H36" s="25"/>
      <c r="I36" s="42"/>
      <c r="J36" s="188"/>
      <c r="K36" s="25"/>
    </row>
    <row r="37" spans="1:11" x14ac:dyDescent="0.25">
      <c r="A37" s="217" t="s">
        <v>196</v>
      </c>
      <c r="B37" s="13" t="s">
        <v>118</v>
      </c>
      <c r="C37" s="43"/>
      <c r="D37" s="190"/>
      <c r="E37" s="36"/>
      <c r="F37" s="43"/>
      <c r="G37" s="190"/>
      <c r="H37" s="25"/>
      <c r="I37" s="43"/>
      <c r="J37" s="190"/>
      <c r="K37" s="25"/>
    </row>
    <row r="38" spans="1:11" x14ac:dyDescent="0.25">
      <c r="B38" s="13"/>
      <c r="C38" s="42"/>
      <c r="D38" s="188"/>
      <c r="E38" s="36"/>
      <c r="F38" s="42"/>
      <c r="G38" s="188"/>
      <c r="H38" s="25"/>
      <c r="I38" s="42"/>
      <c r="J38" s="188"/>
      <c r="K38" s="25"/>
    </row>
    <row r="39" spans="1:11" x14ac:dyDescent="0.25">
      <c r="B39" s="296" t="s">
        <v>69</v>
      </c>
      <c r="C39" s="297"/>
      <c r="D39" s="298"/>
      <c r="E39" s="299">
        <f>SUM(E5:E38)</f>
        <v>0</v>
      </c>
      <c r="F39" s="297"/>
      <c r="G39" s="298"/>
      <c r="H39" s="300">
        <f>SUM(H5:H38)</f>
        <v>0</v>
      </c>
      <c r="I39" s="297"/>
      <c r="J39" s="298"/>
      <c r="K39" s="300">
        <f>SUM(K5:K38)</f>
        <v>0</v>
      </c>
    </row>
    <row r="40" spans="1:11" x14ac:dyDescent="0.25">
      <c r="B40" s="14"/>
      <c r="C40" s="28"/>
      <c r="D40" s="31"/>
      <c r="E40" s="37"/>
      <c r="F40" s="28"/>
      <c r="G40" s="31"/>
      <c r="H40" s="29"/>
      <c r="I40" s="28"/>
      <c r="J40" s="31"/>
      <c r="K40" s="30"/>
    </row>
    <row r="41" spans="1:11" x14ac:dyDescent="0.25">
      <c r="B41" s="292" t="s">
        <v>70</v>
      </c>
      <c r="C41" s="301"/>
      <c r="D41" s="302"/>
      <c r="E41" s="303"/>
      <c r="F41" s="301"/>
      <c r="G41" s="302"/>
      <c r="H41" s="304"/>
      <c r="I41" s="301"/>
      <c r="J41" s="302"/>
      <c r="K41" s="304"/>
    </row>
    <row r="42" spans="1:11" x14ac:dyDescent="0.25">
      <c r="A42" s="217" t="s">
        <v>197</v>
      </c>
      <c r="B42" s="9" t="s">
        <v>68</v>
      </c>
      <c r="C42" s="24"/>
      <c r="D42" s="187"/>
      <c r="E42" s="36">
        <f>SUM(C43:C49)</f>
        <v>0</v>
      </c>
      <c r="F42" s="24"/>
      <c r="G42" s="187"/>
      <c r="H42" s="25">
        <f>SUM(F43:F49)</f>
        <v>0</v>
      </c>
      <c r="I42" s="24"/>
      <c r="J42" s="187"/>
      <c r="K42" s="25">
        <f>SUM(I43:I49)</f>
        <v>0</v>
      </c>
    </row>
    <row r="43" spans="1:11" x14ac:dyDescent="0.25">
      <c r="A43" s="217" t="s">
        <v>198</v>
      </c>
      <c r="B43" s="13" t="s">
        <v>113</v>
      </c>
      <c r="C43" s="42"/>
      <c r="D43" s="188"/>
      <c r="E43" s="36"/>
      <c r="F43" s="42"/>
      <c r="G43" s="188"/>
      <c r="H43" s="25"/>
      <c r="I43" s="42"/>
      <c r="J43" s="188"/>
      <c r="K43" s="25"/>
    </row>
    <row r="44" spans="1:11" x14ac:dyDescent="0.25">
      <c r="A44" s="217" t="s">
        <v>199</v>
      </c>
      <c r="B44" s="13" t="s">
        <v>114</v>
      </c>
      <c r="C44" s="42"/>
      <c r="D44" s="188"/>
      <c r="E44" s="36"/>
      <c r="F44" s="42"/>
      <c r="G44" s="188"/>
      <c r="H44" s="25"/>
      <c r="I44" s="42"/>
      <c r="J44" s="188"/>
      <c r="K44" s="25"/>
    </row>
    <row r="45" spans="1:11" x14ac:dyDescent="0.25">
      <c r="A45" s="217" t="s">
        <v>200</v>
      </c>
      <c r="B45" s="13" t="s">
        <v>115</v>
      </c>
      <c r="C45" s="42"/>
      <c r="D45" s="188"/>
      <c r="E45" s="36"/>
      <c r="F45" s="42"/>
      <c r="G45" s="188"/>
      <c r="H45" s="25"/>
      <c r="I45" s="42"/>
      <c r="J45" s="188"/>
      <c r="K45" s="25"/>
    </row>
    <row r="46" spans="1:11" x14ac:dyDescent="0.25">
      <c r="A46" s="217" t="s">
        <v>201</v>
      </c>
      <c r="B46" s="13" t="s">
        <v>116</v>
      </c>
      <c r="C46" s="42"/>
      <c r="D46" s="188"/>
      <c r="E46" s="36"/>
      <c r="F46" s="42"/>
      <c r="G46" s="188"/>
      <c r="H46" s="25"/>
      <c r="I46" s="42"/>
      <c r="J46" s="188"/>
      <c r="K46" s="25"/>
    </row>
    <row r="47" spans="1:11" x14ac:dyDescent="0.25">
      <c r="A47" s="217" t="s">
        <v>202</v>
      </c>
      <c r="B47" s="8" t="s">
        <v>117</v>
      </c>
      <c r="C47" s="42"/>
      <c r="D47" s="188"/>
      <c r="E47" s="36"/>
      <c r="F47" s="42"/>
      <c r="G47" s="188"/>
      <c r="H47" s="25"/>
      <c r="I47" s="42"/>
      <c r="J47" s="188"/>
      <c r="K47" s="25"/>
    </row>
    <row r="48" spans="1:11" x14ac:dyDescent="0.25">
      <c r="A48" s="217" t="s">
        <v>203</v>
      </c>
      <c r="B48" s="13" t="s">
        <v>118</v>
      </c>
      <c r="C48" s="43"/>
      <c r="D48" s="190"/>
      <c r="E48" s="36"/>
      <c r="F48" s="43"/>
      <c r="G48" s="190"/>
      <c r="H48" s="25"/>
      <c r="I48" s="43"/>
      <c r="J48" s="190"/>
      <c r="K48" s="25"/>
    </row>
    <row r="49" spans="1:11" ht="9.75" customHeight="1" x14ac:dyDescent="0.25">
      <c r="B49" s="13"/>
      <c r="C49" s="42"/>
      <c r="D49" s="188"/>
      <c r="E49" s="36"/>
      <c r="F49" s="42"/>
      <c r="G49" s="188"/>
      <c r="H49" s="25"/>
      <c r="I49" s="42"/>
      <c r="J49" s="188"/>
      <c r="K49" s="25"/>
    </row>
    <row r="50" spans="1:11" x14ac:dyDescent="0.25">
      <c r="A50" s="217" t="s">
        <v>204</v>
      </c>
      <c r="B50" s="9" t="s">
        <v>71</v>
      </c>
      <c r="C50" s="24"/>
      <c r="D50" s="187"/>
      <c r="E50" s="36">
        <f>+SUM(C51:C55)</f>
        <v>0</v>
      </c>
      <c r="F50" s="24"/>
      <c r="G50" s="187"/>
      <c r="H50" s="25">
        <f>+SUM(F51:F55)</f>
        <v>0</v>
      </c>
      <c r="I50" s="24"/>
      <c r="J50" s="187"/>
      <c r="K50" s="25">
        <f>+SUM(I51:I55)</f>
        <v>0</v>
      </c>
    </row>
    <row r="51" spans="1:11" x14ac:dyDescent="0.25">
      <c r="A51" s="217" t="s">
        <v>205</v>
      </c>
      <c r="B51" s="8" t="s">
        <v>119</v>
      </c>
      <c r="C51" s="42"/>
      <c r="D51" s="188"/>
      <c r="E51" s="36"/>
      <c r="F51" s="42"/>
      <c r="G51" s="188"/>
      <c r="H51" s="25"/>
      <c r="I51" s="42"/>
      <c r="J51" s="188"/>
      <c r="K51" s="25"/>
    </row>
    <row r="52" spans="1:11" x14ac:dyDescent="0.25">
      <c r="A52" s="217" t="s">
        <v>206</v>
      </c>
      <c r="B52" s="8" t="s">
        <v>128</v>
      </c>
      <c r="C52" s="42"/>
      <c r="D52" s="188"/>
      <c r="E52" s="36"/>
      <c r="F52" s="42"/>
      <c r="G52" s="188"/>
      <c r="H52" s="25"/>
      <c r="I52" s="42"/>
      <c r="J52" s="188"/>
      <c r="K52" s="25"/>
    </row>
    <row r="53" spans="1:11" x14ac:dyDescent="0.25">
      <c r="A53" s="217" t="s">
        <v>207</v>
      </c>
      <c r="B53" s="8" t="s">
        <v>130</v>
      </c>
      <c r="C53" s="42"/>
      <c r="D53" s="188"/>
      <c r="E53" s="36"/>
      <c r="F53" s="42"/>
      <c r="G53" s="188"/>
      <c r="H53" s="25"/>
      <c r="I53" s="42"/>
      <c r="J53" s="188"/>
      <c r="K53" s="25"/>
    </row>
    <row r="54" spans="1:11" x14ac:dyDescent="0.25">
      <c r="A54" s="217" t="s">
        <v>208</v>
      </c>
      <c r="B54" s="8" t="s">
        <v>129</v>
      </c>
      <c r="C54" s="42"/>
      <c r="D54" s="188"/>
      <c r="E54" s="36"/>
      <c r="F54" s="42"/>
      <c r="G54" s="188"/>
      <c r="H54" s="25"/>
      <c r="I54" s="42"/>
      <c r="J54" s="188"/>
      <c r="K54" s="25"/>
    </row>
    <row r="55" spans="1:11" ht="8.25" customHeight="1" x14ac:dyDescent="0.25">
      <c r="B55" s="8"/>
      <c r="C55" s="42"/>
      <c r="D55" s="188"/>
      <c r="E55" s="36"/>
      <c r="F55" s="42"/>
      <c r="G55" s="188"/>
      <c r="H55" s="25"/>
      <c r="I55" s="42"/>
      <c r="J55" s="188"/>
      <c r="K55" s="25"/>
    </row>
    <row r="56" spans="1:11" x14ac:dyDescent="0.25">
      <c r="A56" s="217" t="s">
        <v>209</v>
      </c>
      <c r="B56" s="9" t="s">
        <v>72</v>
      </c>
      <c r="C56" s="24"/>
      <c r="D56" s="187"/>
      <c r="E56" s="36">
        <f>+SUM(C57:C62)</f>
        <v>0</v>
      </c>
      <c r="F56" s="24"/>
      <c r="G56" s="187"/>
      <c r="H56" s="25">
        <f>+SUM(F57:F62)</f>
        <v>0</v>
      </c>
      <c r="I56" s="24"/>
      <c r="J56" s="187"/>
      <c r="K56" s="25">
        <f>+SUM(I57:I62)</f>
        <v>0</v>
      </c>
    </row>
    <row r="57" spans="1:11" x14ac:dyDescent="0.25">
      <c r="A57" s="217" t="s">
        <v>210</v>
      </c>
      <c r="B57" s="8" t="s">
        <v>124</v>
      </c>
      <c r="C57" s="42"/>
      <c r="D57" s="188"/>
      <c r="E57" s="36"/>
      <c r="F57" s="42"/>
      <c r="G57" s="188"/>
      <c r="H57" s="25"/>
      <c r="I57" s="42"/>
      <c r="J57" s="188"/>
      <c r="K57" s="25"/>
    </row>
    <row r="58" spans="1:11" x14ac:dyDescent="0.25">
      <c r="A58" s="217" t="s">
        <v>211</v>
      </c>
      <c r="B58" s="8" t="s">
        <v>125</v>
      </c>
      <c r="C58" s="42"/>
      <c r="D58" s="188"/>
      <c r="E58" s="36"/>
      <c r="F58" s="42"/>
      <c r="G58" s="188"/>
      <c r="H58" s="25"/>
      <c r="I58" s="42"/>
      <c r="J58" s="188"/>
      <c r="K58" s="25"/>
    </row>
    <row r="59" spans="1:11" x14ac:dyDescent="0.25">
      <c r="A59" s="217" t="s">
        <v>212</v>
      </c>
      <c r="B59" s="8" t="s">
        <v>126</v>
      </c>
      <c r="C59" s="42"/>
      <c r="D59" s="188"/>
      <c r="E59" s="36"/>
      <c r="F59" s="42"/>
      <c r="G59" s="188"/>
      <c r="H59" s="25"/>
      <c r="I59" s="42"/>
      <c r="J59" s="188"/>
      <c r="K59" s="25"/>
    </row>
    <row r="60" spans="1:11" x14ac:dyDescent="0.25">
      <c r="A60" s="217" t="s">
        <v>213</v>
      </c>
      <c r="B60" s="8" t="s">
        <v>127</v>
      </c>
      <c r="C60" s="42"/>
      <c r="D60" s="188"/>
      <c r="E60" s="36"/>
      <c r="F60" s="42"/>
      <c r="G60" s="188"/>
      <c r="H60" s="25"/>
      <c r="I60" s="42"/>
      <c r="J60" s="188"/>
      <c r="K60" s="25"/>
    </row>
    <row r="61" spans="1:11" x14ac:dyDescent="0.25">
      <c r="A61" s="217" t="s">
        <v>214</v>
      </c>
      <c r="B61" s="8" t="s">
        <v>123</v>
      </c>
      <c r="C61" s="42"/>
      <c r="D61" s="188"/>
      <c r="E61" s="36"/>
      <c r="F61" s="42"/>
      <c r="G61" s="188"/>
      <c r="H61" s="25"/>
      <c r="I61" s="42"/>
      <c r="J61" s="188"/>
      <c r="K61" s="25"/>
    </row>
    <row r="62" spans="1:11" ht="11.25" customHeight="1" x14ac:dyDescent="0.25">
      <c r="B62" s="8"/>
      <c r="C62" s="42"/>
      <c r="D62" s="188"/>
      <c r="E62" s="36"/>
      <c r="F62" s="42"/>
      <c r="G62" s="188"/>
      <c r="H62" s="25"/>
      <c r="I62" s="42"/>
      <c r="J62" s="188"/>
      <c r="K62" s="25"/>
    </row>
    <row r="63" spans="1:11" x14ac:dyDescent="0.25">
      <c r="A63" s="217" t="s">
        <v>215</v>
      </c>
      <c r="B63" s="9" t="s">
        <v>120</v>
      </c>
      <c r="C63" s="24"/>
      <c r="D63" s="187"/>
      <c r="E63" s="36">
        <f>+SUM(C64:C67)</f>
        <v>0</v>
      </c>
      <c r="F63" s="24"/>
      <c r="G63" s="187"/>
      <c r="H63" s="25">
        <f>+SUM(F64:F67)</f>
        <v>0</v>
      </c>
      <c r="I63" s="24"/>
      <c r="J63" s="187"/>
      <c r="K63" s="25">
        <f>+SUM(I64:I67)</f>
        <v>0</v>
      </c>
    </row>
    <row r="64" spans="1:11" x14ac:dyDescent="0.25">
      <c r="A64" s="217" t="s">
        <v>216</v>
      </c>
      <c r="B64" s="8" t="s">
        <v>121</v>
      </c>
      <c r="C64" s="42"/>
      <c r="D64" s="188"/>
      <c r="E64" s="36"/>
      <c r="F64" s="42"/>
      <c r="G64" s="188"/>
      <c r="H64" s="25"/>
      <c r="I64" s="42"/>
      <c r="J64" s="188"/>
      <c r="K64" s="25"/>
    </row>
    <row r="65" spans="1:11" x14ac:dyDescent="0.25">
      <c r="A65" s="217" t="s">
        <v>217</v>
      </c>
      <c r="B65" s="8" t="s">
        <v>122</v>
      </c>
      <c r="C65" s="42"/>
      <c r="D65" s="188"/>
      <c r="E65" s="36"/>
      <c r="F65" s="42"/>
      <c r="G65" s="188"/>
      <c r="H65" s="25"/>
      <c r="I65" s="42"/>
      <c r="J65" s="188"/>
      <c r="K65" s="25"/>
    </row>
    <row r="66" spans="1:11" x14ac:dyDescent="0.25">
      <c r="A66" s="217" t="s">
        <v>218</v>
      </c>
      <c r="B66" s="8" t="s">
        <v>123</v>
      </c>
      <c r="C66" s="42"/>
      <c r="D66" s="188"/>
      <c r="E66" s="36"/>
      <c r="F66" s="42"/>
      <c r="G66" s="188"/>
      <c r="H66" s="25"/>
      <c r="I66" s="42"/>
      <c r="J66" s="188"/>
      <c r="K66" s="25"/>
    </row>
    <row r="67" spans="1:11" ht="9.75" customHeight="1" x14ac:dyDescent="0.25">
      <c r="B67" s="8"/>
      <c r="C67" s="42"/>
      <c r="D67" s="188"/>
      <c r="E67" s="36"/>
      <c r="F67" s="42"/>
      <c r="G67" s="188"/>
      <c r="H67" s="25"/>
      <c r="I67" s="42"/>
      <c r="J67" s="188"/>
      <c r="K67" s="25"/>
    </row>
    <row r="68" spans="1:11" ht="18" customHeight="1" x14ac:dyDescent="0.25">
      <c r="B68" s="305" t="s">
        <v>73</v>
      </c>
      <c r="C68" s="306"/>
      <c r="D68" s="307"/>
      <c r="E68" s="308">
        <f>+SUM(E42:E67)</f>
        <v>0</v>
      </c>
      <c r="F68" s="306"/>
      <c r="G68" s="307"/>
      <c r="H68" s="309">
        <f>+SUM(H42:H67)</f>
        <v>0</v>
      </c>
      <c r="I68" s="306"/>
      <c r="J68" s="307"/>
      <c r="K68" s="309">
        <f>+SUM(K42:K67)</f>
        <v>0</v>
      </c>
    </row>
    <row r="69" spans="1:11" ht="7.5" customHeight="1" x14ac:dyDescent="0.25">
      <c r="B69" s="13"/>
      <c r="C69" s="26"/>
      <c r="D69" s="191"/>
      <c r="E69" s="37"/>
      <c r="F69" s="26"/>
      <c r="G69" s="191"/>
      <c r="H69" s="29"/>
      <c r="I69" s="26"/>
      <c r="J69" s="191"/>
      <c r="K69" s="29"/>
    </row>
    <row r="70" spans="1:11" x14ac:dyDescent="0.25">
      <c r="B70" s="310" t="s">
        <v>74</v>
      </c>
      <c r="C70" s="311"/>
      <c r="D70" s="312"/>
      <c r="E70" s="313">
        <f>+E68+E39</f>
        <v>0</v>
      </c>
      <c r="F70" s="311"/>
      <c r="G70" s="312"/>
      <c r="H70" s="314">
        <f>+H68+H39</f>
        <v>0</v>
      </c>
      <c r="I70" s="311"/>
      <c r="J70" s="312"/>
      <c r="K70" s="314">
        <f>+K68+K39</f>
        <v>0</v>
      </c>
    </row>
    <row r="71" spans="1:11" x14ac:dyDescent="0.25">
      <c r="C71" s="20"/>
      <c r="D71" s="20"/>
      <c r="E71" s="38"/>
      <c r="F71" s="20"/>
      <c r="G71" s="20"/>
      <c r="H71" s="31"/>
      <c r="I71" s="20"/>
      <c r="J71" s="20"/>
      <c r="K71" s="31"/>
    </row>
    <row r="72" spans="1:11" x14ac:dyDescent="0.25">
      <c r="B72" s="285" t="s">
        <v>75</v>
      </c>
      <c r="C72" s="315"/>
      <c r="D72" s="316"/>
      <c r="E72" s="317"/>
      <c r="F72" s="315"/>
      <c r="G72" s="316"/>
      <c r="H72" s="318"/>
      <c r="I72" s="315"/>
      <c r="J72" s="316"/>
      <c r="K72" s="318"/>
    </row>
    <row r="73" spans="1:11" ht="23.25" customHeight="1" x14ac:dyDescent="0.25">
      <c r="B73" s="17" t="s">
        <v>76</v>
      </c>
      <c r="C73" s="32"/>
      <c r="D73" s="192"/>
      <c r="E73" s="39"/>
      <c r="F73" s="32"/>
      <c r="G73" s="192"/>
      <c r="H73" s="33"/>
      <c r="I73" s="32"/>
      <c r="J73" s="192"/>
      <c r="K73" s="33"/>
    </row>
    <row r="74" spans="1:11" x14ac:dyDescent="0.25">
      <c r="A74" s="217" t="s">
        <v>219</v>
      </c>
      <c r="B74" s="9" t="s">
        <v>77</v>
      </c>
      <c r="C74" s="24"/>
      <c r="D74" s="187"/>
      <c r="E74" s="36">
        <f>SUM(C75:C79)</f>
        <v>0</v>
      </c>
      <c r="F74" s="24"/>
      <c r="G74" s="187"/>
      <c r="H74" s="25">
        <f>SUM(F75:F79)</f>
        <v>0</v>
      </c>
      <c r="I74" s="24"/>
      <c r="J74" s="187"/>
      <c r="K74" s="25">
        <f>SUM(I75:I79)</f>
        <v>0</v>
      </c>
    </row>
    <row r="75" spans="1:11" x14ac:dyDescent="0.25">
      <c r="A75" s="217" t="s">
        <v>220</v>
      </c>
      <c r="B75" s="13" t="s">
        <v>131</v>
      </c>
      <c r="C75" s="44"/>
      <c r="D75" s="193"/>
      <c r="E75" s="36"/>
      <c r="F75" s="44"/>
      <c r="G75" s="193"/>
      <c r="H75" s="25"/>
      <c r="I75" s="44"/>
      <c r="J75" s="193"/>
      <c r="K75" s="25"/>
    </row>
    <row r="76" spans="1:11" x14ac:dyDescent="0.25">
      <c r="A76" s="217" t="s">
        <v>221</v>
      </c>
      <c r="B76" s="13" t="s">
        <v>133</v>
      </c>
      <c r="C76" s="42"/>
      <c r="D76" s="188"/>
      <c r="E76" s="36"/>
      <c r="F76" s="42"/>
      <c r="G76" s="188"/>
      <c r="H76" s="25"/>
      <c r="I76" s="42"/>
      <c r="J76" s="188"/>
      <c r="K76" s="25"/>
    </row>
    <row r="77" spans="1:11" x14ac:dyDescent="0.25">
      <c r="A77" s="217" t="s">
        <v>222</v>
      </c>
      <c r="B77" s="8" t="s">
        <v>132</v>
      </c>
      <c r="C77" s="44"/>
      <c r="D77" s="193"/>
      <c r="E77" s="36"/>
      <c r="F77" s="44"/>
      <c r="G77" s="193"/>
      <c r="H77" s="25"/>
      <c r="I77" s="44"/>
      <c r="J77" s="193"/>
      <c r="K77" s="25"/>
    </row>
    <row r="78" spans="1:11" x14ac:dyDescent="0.25">
      <c r="A78" s="217" t="s">
        <v>223</v>
      </c>
      <c r="B78" s="8" t="s">
        <v>134</v>
      </c>
      <c r="C78" s="44"/>
      <c r="D78" s="193"/>
      <c r="E78" s="36"/>
      <c r="F78" s="44"/>
      <c r="G78" s="193"/>
      <c r="H78" s="25"/>
      <c r="I78" s="44"/>
      <c r="J78" s="193"/>
      <c r="K78" s="25"/>
    </row>
    <row r="79" spans="1:11" ht="9.75" customHeight="1" x14ac:dyDescent="0.25">
      <c r="B79" s="8"/>
      <c r="C79" s="42"/>
      <c r="D79" s="188"/>
      <c r="E79" s="36"/>
      <c r="F79" s="42"/>
      <c r="G79" s="188"/>
      <c r="H79" s="25"/>
      <c r="I79" s="42"/>
      <c r="J79" s="188"/>
      <c r="K79" s="25"/>
    </row>
    <row r="80" spans="1:11" x14ac:dyDescent="0.25">
      <c r="A80" s="217" t="s">
        <v>224</v>
      </c>
      <c r="B80" s="9" t="s">
        <v>78</v>
      </c>
      <c r="C80" s="24"/>
      <c r="D80" s="187"/>
      <c r="E80" s="36">
        <f>SUM(C81:C86)</f>
        <v>0</v>
      </c>
      <c r="F80" s="24"/>
      <c r="G80" s="187"/>
      <c r="H80" s="25">
        <f>SUM(F81:F86)</f>
        <v>0</v>
      </c>
      <c r="I80" s="24"/>
      <c r="J80" s="187"/>
      <c r="K80" s="25">
        <f>SUM(I81:I86)</f>
        <v>0</v>
      </c>
    </row>
    <row r="81" spans="1:11" x14ac:dyDescent="0.25">
      <c r="A81" s="217" t="s">
        <v>225</v>
      </c>
      <c r="B81" s="8" t="s">
        <v>135</v>
      </c>
      <c r="C81" s="44"/>
      <c r="D81" s="193"/>
      <c r="E81" s="36"/>
      <c r="F81" s="44"/>
      <c r="G81" s="193"/>
      <c r="H81" s="25"/>
      <c r="I81" s="44"/>
      <c r="J81" s="193"/>
      <c r="K81" s="25"/>
    </row>
    <row r="82" spans="1:11" x14ac:dyDescent="0.25">
      <c r="A82" s="217" t="s">
        <v>226</v>
      </c>
      <c r="B82" s="8" t="s">
        <v>136</v>
      </c>
      <c r="C82" s="44"/>
      <c r="D82" s="193"/>
      <c r="E82" s="36"/>
      <c r="F82" s="44"/>
      <c r="G82" s="193"/>
      <c r="H82" s="25"/>
      <c r="I82" s="44"/>
      <c r="J82" s="193"/>
      <c r="K82" s="25"/>
    </row>
    <row r="83" spans="1:11" x14ac:dyDescent="0.25">
      <c r="A83" s="217" t="s">
        <v>227</v>
      </c>
      <c r="B83" s="8" t="s">
        <v>137</v>
      </c>
      <c r="C83" s="44"/>
      <c r="D83" s="193"/>
      <c r="E83" s="36"/>
      <c r="F83" s="44"/>
      <c r="G83" s="193"/>
      <c r="H83" s="25"/>
      <c r="I83" s="44"/>
      <c r="J83" s="193"/>
      <c r="K83" s="25"/>
    </row>
    <row r="84" spans="1:11" x14ac:dyDescent="0.25">
      <c r="A84" s="217" t="s">
        <v>228</v>
      </c>
      <c r="B84" s="8" t="s">
        <v>138</v>
      </c>
      <c r="C84" s="44"/>
      <c r="D84" s="193"/>
      <c r="E84" s="36"/>
      <c r="F84" s="44"/>
      <c r="G84" s="193"/>
      <c r="H84" s="25"/>
      <c r="I84" s="44"/>
      <c r="J84" s="193"/>
      <c r="K84" s="25"/>
    </row>
    <row r="85" spans="1:11" x14ac:dyDescent="0.25">
      <c r="A85" s="217" t="s">
        <v>229</v>
      </c>
      <c r="B85" s="8" t="s">
        <v>139</v>
      </c>
      <c r="C85" s="42"/>
      <c r="D85" s="188"/>
      <c r="E85" s="36"/>
      <c r="F85" s="42"/>
      <c r="G85" s="188"/>
      <c r="H85" s="25"/>
      <c r="I85" s="42"/>
      <c r="J85" s="188"/>
      <c r="K85" s="25"/>
    </row>
    <row r="86" spans="1:11" ht="11.25" customHeight="1" x14ac:dyDescent="0.25">
      <c r="B86" s="8"/>
      <c r="C86" s="42"/>
      <c r="D86" s="188"/>
      <c r="E86" s="36"/>
      <c r="F86" s="42"/>
      <c r="G86" s="188"/>
      <c r="H86" s="25"/>
      <c r="I86" s="42"/>
      <c r="J86" s="188"/>
      <c r="K86" s="25"/>
    </row>
    <row r="87" spans="1:11" x14ac:dyDescent="0.25">
      <c r="A87" s="217" t="s">
        <v>230</v>
      </c>
      <c r="B87" s="9" t="s">
        <v>79</v>
      </c>
      <c r="C87" s="24"/>
      <c r="D87" s="187"/>
      <c r="E87" s="36">
        <f>SUM(C88:C94)</f>
        <v>0</v>
      </c>
      <c r="F87" s="24"/>
      <c r="G87" s="187"/>
      <c r="H87" s="25">
        <f>SUM(F88:F94)</f>
        <v>0</v>
      </c>
      <c r="I87" s="24"/>
      <c r="J87" s="187"/>
      <c r="K87" s="25">
        <f>SUM(I88:I94)</f>
        <v>0</v>
      </c>
    </row>
    <row r="88" spans="1:11" x14ac:dyDescent="0.25">
      <c r="A88" s="217" t="s">
        <v>231</v>
      </c>
      <c r="B88" s="8" t="s">
        <v>138</v>
      </c>
      <c r="C88" s="44"/>
      <c r="D88" s="193"/>
      <c r="E88" s="36"/>
      <c r="F88" s="44"/>
      <c r="G88" s="193"/>
      <c r="H88" s="25"/>
      <c r="I88" s="44"/>
      <c r="J88" s="193"/>
      <c r="K88" s="25"/>
    </row>
    <row r="89" spans="1:11" x14ac:dyDescent="0.25">
      <c r="A89" s="217" t="s">
        <v>232</v>
      </c>
      <c r="B89" s="13" t="s">
        <v>143</v>
      </c>
      <c r="C89" s="42"/>
      <c r="D89" s="188"/>
      <c r="E89" s="36"/>
      <c r="F89" s="42"/>
      <c r="G89" s="188"/>
      <c r="H89" s="25"/>
      <c r="I89" s="42"/>
      <c r="J89" s="188"/>
      <c r="K89" s="25"/>
    </row>
    <row r="90" spans="1:11" x14ac:dyDescent="0.25">
      <c r="A90" s="217" t="s">
        <v>233</v>
      </c>
      <c r="B90" s="13" t="s">
        <v>144</v>
      </c>
      <c r="C90" s="42"/>
      <c r="D90" s="188"/>
      <c r="E90" s="36"/>
      <c r="F90" s="42"/>
      <c r="G90" s="188"/>
      <c r="H90" s="25"/>
      <c r="I90" s="42"/>
      <c r="J90" s="188"/>
      <c r="K90" s="25"/>
    </row>
    <row r="91" spans="1:11" x14ac:dyDescent="0.25">
      <c r="A91" s="217" t="s">
        <v>234</v>
      </c>
      <c r="B91" s="13" t="s">
        <v>145</v>
      </c>
      <c r="C91" s="42"/>
      <c r="D91" s="188"/>
      <c r="E91" s="36"/>
      <c r="F91" s="42"/>
      <c r="G91" s="188"/>
      <c r="H91" s="25"/>
      <c r="I91" s="42"/>
      <c r="J91" s="188"/>
      <c r="K91" s="25"/>
    </row>
    <row r="92" spans="1:11" x14ac:dyDescent="0.25">
      <c r="A92" s="217" t="s">
        <v>235</v>
      </c>
      <c r="B92" s="13" t="s">
        <v>146</v>
      </c>
      <c r="C92" s="44"/>
      <c r="D92" s="193"/>
      <c r="E92" s="36"/>
      <c r="F92" s="44"/>
      <c r="G92" s="193"/>
      <c r="H92" s="25"/>
      <c r="I92" s="44"/>
      <c r="J92" s="193"/>
      <c r="K92" s="25"/>
    </row>
    <row r="93" spans="1:11" x14ac:dyDescent="0.25">
      <c r="A93" s="217" t="s">
        <v>236</v>
      </c>
      <c r="B93" s="13" t="s">
        <v>42</v>
      </c>
      <c r="C93" s="45"/>
      <c r="D93" s="194"/>
      <c r="E93" s="40"/>
      <c r="F93" s="45"/>
      <c r="G93" s="194"/>
      <c r="H93" s="12"/>
      <c r="I93" s="47"/>
      <c r="J93" s="55"/>
      <c r="K93" s="25"/>
    </row>
    <row r="94" spans="1:11" ht="9.75" customHeight="1" x14ac:dyDescent="0.25">
      <c r="B94" s="13"/>
      <c r="C94" s="42"/>
      <c r="D94" s="188"/>
      <c r="E94" s="36"/>
      <c r="F94" s="42"/>
      <c r="G94" s="188"/>
      <c r="H94" s="25"/>
      <c r="I94" s="42"/>
      <c r="J94" s="188"/>
      <c r="K94" s="25"/>
    </row>
    <row r="95" spans="1:11" x14ac:dyDescent="0.25">
      <c r="A95" s="217" t="s">
        <v>237</v>
      </c>
      <c r="B95" s="9" t="s">
        <v>95</v>
      </c>
      <c r="C95" s="24"/>
      <c r="D95" s="187"/>
      <c r="E95" s="36">
        <f>SUM(C96:C99)</f>
        <v>0</v>
      </c>
      <c r="F95" s="24"/>
      <c r="G95" s="187"/>
      <c r="H95" s="25">
        <f>SUM(F96:F99)</f>
        <v>0</v>
      </c>
      <c r="I95" s="24"/>
      <c r="J95" s="187"/>
      <c r="K95" s="25">
        <f>SUM(I96:I99)</f>
        <v>0</v>
      </c>
    </row>
    <row r="96" spans="1:11" x14ac:dyDescent="0.25">
      <c r="A96" s="217" t="s">
        <v>238</v>
      </c>
      <c r="B96" s="13" t="s">
        <v>140</v>
      </c>
      <c r="C96" s="44"/>
      <c r="D96" s="193"/>
      <c r="E96" s="36"/>
      <c r="F96" s="44"/>
      <c r="G96" s="193"/>
      <c r="H96" s="25"/>
      <c r="I96" s="44"/>
      <c r="J96" s="193"/>
      <c r="K96" s="25"/>
    </row>
    <row r="97" spans="1:11" x14ac:dyDescent="0.25">
      <c r="A97" s="217" t="s">
        <v>239</v>
      </c>
      <c r="B97" s="13" t="s">
        <v>141</v>
      </c>
      <c r="C97" s="42"/>
      <c r="D97" s="188"/>
      <c r="E97" s="36"/>
      <c r="F97" s="42"/>
      <c r="G97" s="188"/>
      <c r="H97" s="25"/>
      <c r="I97" s="42"/>
      <c r="J97" s="188"/>
      <c r="K97" s="25"/>
    </row>
    <row r="98" spans="1:11" x14ac:dyDescent="0.25">
      <c r="A98" s="217" t="s">
        <v>240</v>
      </c>
      <c r="B98" s="13" t="s">
        <v>142</v>
      </c>
      <c r="C98" s="42"/>
      <c r="D98" s="188"/>
      <c r="E98" s="36"/>
      <c r="F98" s="42"/>
      <c r="G98" s="188"/>
      <c r="H98" s="25"/>
      <c r="I98" s="42"/>
      <c r="J98" s="188"/>
      <c r="K98" s="25"/>
    </row>
    <row r="99" spans="1:11" ht="11.25" customHeight="1" x14ac:dyDescent="0.25">
      <c r="B99" s="13"/>
      <c r="C99" s="42"/>
      <c r="D99" s="188"/>
      <c r="E99" s="36"/>
      <c r="F99" s="42"/>
      <c r="G99" s="188"/>
      <c r="H99" s="25"/>
      <c r="I99" s="42"/>
      <c r="J99" s="188"/>
      <c r="K99" s="25"/>
    </row>
    <row r="100" spans="1:11" ht="18" customHeight="1" x14ac:dyDescent="0.25">
      <c r="B100" s="18" t="s">
        <v>81</v>
      </c>
      <c r="C100" s="23"/>
      <c r="D100" s="195"/>
      <c r="E100" s="41">
        <f>SUM(E74:E99)</f>
        <v>0</v>
      </c>
      <c r="F100" s="23"/>
      <c r="G100" s="195"/>
      <c r="H100" s="22">
        <f>SUM(H74:H99)</f>
        <v>0</v>
      </c>
      <c r="I100" s="23"/>
      <c r="J100" s="195"/>
      <c r="K100" s="22">
        <f>SUM(K74:K99)</f>
        <v>0</v>
      </c>
    </row>
    <row r="101" spans="1:11" x14ac:dyDescent="0.25">
      <c r="B101" s="14"/>
      <c r="C101" s="28"/>
      <c r="D101" s="31"/>
      <c r="E101" s="37"/>
      <c r="F101" s="28"/>
      <c r="G101" s="31"/>
      <c r="H101" s="29"/>
      <c r="I101" s="28"/>
      <c r="J101" s="31"/>
      <c r="K101" s="29"/>
    </row>
    <row r="102" spans="1:11" x14ac:dyDescent="0.25">
      <c r="B102" s="17" t="s">
        <v>82</v>
      </c>
      <c r="C102" s="32"/>
      <c r="D102" s="192"/>
      <c r="E102" s="39"/>
      <c r="F102" s="32"/>
      <c r="G102" s="192"/>
      <c r="H102" s="33"/>
      <c r="I102" s="32"/>
      <c r="J102" s="192"/>
      <c r="K102" s="33"/>
    </row>
    <row r="103" spans="1:11" x14ac:dyDescent="0.25">
      <c r="A103" s="217" t="s">
        <v>241</v>
      </c>
      <c r="B103" s="9" t="s">
        <v>83</v>
      </c>
      <c r="C103" s="24"/>
      <c r="D103" s="187"/>
      <c r="E103" s="36">
        <f>SUM(C104:C108)</f>
        <v>0</v>
      </c>
      <c r="F103" s="24"/>
      <c r="G103" s="187"/>
      <c r="H103" s="25">
        <f>SUM(F104:F108)</f>
        <v>0</v>
      </c>
      <c r="I103" s="24"/>
      <c r="J103" s="187"/>
      <c r="K103" s="25">
        <f>SUM(I104:I108)</f>
        <v>0</v>
      </c>
    </row>
    <row r="104" spans="1:11" x14ac:dyDescent="0.25">
      <c r="A104" s="217" t="s">
        <v>245</v>
      </c>
      <c r="B104" s="13" t="s">
        <v>148</v>
      </c>
      <c r="C104" s="233"/>
      <c r="D104" s="233"/>
      <c r="E104" s="36"/>
      <c r="F104" s="233"/>
      <c r="G104" s="233"/>
      <c r="H104" s="25"/>
      <c r="I104" s="233"/>
      <c r="J104" s="233"/>
      <c r="K104" s="25"/>
    </row>
    <row r="105" spans="1:11" x14ac:dyDescent="0.25">
      <c r="A105" s="217" t="s">
        <v>246</v>
      </c>
      <c r="B105" s="13" t="s">
        <v>149</v>
      </c>
      <c r="C105" s="233"/>
      <c r="D105" s="233"/>
      <c r="E105" s="36"/>
      <c r="F105" s="233"/>
      <c r="G105" s="233"/>
      <c r="H105" s="25"/>
      <c r="I105" s="233"/>
      <c r="J105" s="233"/>
      <c r="K105" s="25"/>
    </row>
    <row r="106" spans="1:11" x14ac:dyDescent="0.25">
      <c r="A106" s="217" t="s">
        <v>247</v>
      </c>
      <c r="B106" s="13" t="s">
        <v>132</v>
      </c>
      <c r="C106" s="233"/>
      <c r="D106" s="233"/>
      <c r="E106" s="36"/>
      <c r="F106" s="233"/>
      <c r="G106" s="233"/>
      <c r="H106" s="25"/>
      <c r="I106" s="233"/>
      <c r="J106" s="233"/>
      <c r="K106" s="25"/>
    </row>
    <row r="107" spans="1:11" x14ac:dyDescent="0.25">
      <c r="A107" s="217" t="s">
        <v>248</v>
      </c>
      <c r="B107" s="13" t="s">
        <v>134</v>
      </c>
      <c r="C107" s="233"/>
      <c r="D107" s="233"/>
      <c r="E107" s="36"/>
      <c r="F107" s="233"/>
      <c r="G107" s="233"/>
      <c r="H107" s="25"/>
      <c r="I107" s="233"/>
      <c r="J107" s="233"/>
      <c r="K107" s="25"/>
    </row>
    <row r="108" spans="1:11" ht="12" customHeight="1" x14ac:dyDescent="0.25">
      <c r="B108" s="8"/>
      <c r="C108" s="234"/>
      <c r="D108" s="234"/>
      <c r="E108" s="36"/>
      <c r="F108" s="234"/>
      <c r="G108" s="234"/>
      <c r="H108" s="25"/>
      <c r="I108" s="234"/>
      <c r="J108" s="234"/>
      <c r="K108" s="25"/>
    </row>
    <row r="109" spans="1:11" x14ac:dyDescent="0.25">
      <c r="A109" s="217" t="s">
        <v>242</v>
      </c>
      <c r="B109" s="9" t="s">
        <v>78</v>
      </c>
      <c r="C109" s="24"/>
      <c r="D109" s="187"/>
      <c r="E109" s="36">
        <f>+SUM(C110:C116)</f>
        <v>0</v>
      </c>
      <c r="F109" s="24"/>
      <c r="G109" s="187"/>
      <c r="H109" s="25">
        <f>+SUM(F110:F116)</f>
        <v>0</v>
      </c>
      <c r="I109" s="24"/>
      <c r="J109" s="187"/>
      <c r="K109" s="25">
        <f>+SUM(I110:I116)</f>
        <v>0</v>
      </c>
    </row>
    <row r="110" spans="1:11" x14ac:dyDescent="0.25">
      <c r="A110" s="217" t="s">
        <v>249</v>
      </c>
      <c r="B110" s="13" t="s">
        <v>150</v>
      </c>
      <c r="C110" s="42"/>
      <c r="D110" s="188"/>
      <c r="E110" s="36"/>
      <c r="F110" s="42"/>
      <c r="G110" s="188"/>
      <c r="H110" s="25"/>
      <c r="I110" s="42"/>
      <c r="J110" s="188"/>
      <c r="K110" s="25"/>
    </row>
    <row r="111" spans="1:11" x14ac:dyDescent="0.25">
      <c r="A111" s="217" t="s">
        <v>250</v>
      </c>
      <c r="B111" s="13" t="s">
        <v>151</v>
      </c>
      <c r="C111" s="42"/>
      <c r="D111" s="188"/>
      <c r="E111" s="36"/>
      <c r="F111" s="42"/>
      <c r="G111" s="188"/>
      <c r="H111" s="25"/>
      <c r="I111" s="42"/>
      <c r="J111" s="188"/>
      <c r="K111" s="25"/>
    </row>
    <row r="112" spans="1:11" x14ac:dyDescent="0.25">
      <c r="A112" s="217" t="s">
        <v>251</v>
      </c>
      <c r="B112" s="13" t="s">
        <v>136</v>
      </c>
      <c r="C112" s="42"/>
      <c r="D112" s="188"/>
      <c r="E112" s="36"/>
      <c r="F112" s="42"/>
      <c r="G112" s="188"/>
      <c r="H112" s="25"/>
      <c r="I112" s="42"/>
      <c r="J112" s="188"/>
      <c r="K112" s="25"/>
    </row>
    <row r="113" spans="1:11" x14ac:dyDescent="0.25">
      <c r="A113" s="217" t="s">
        <v>252</v>
      </c>
      <c r="B113" s="13" t="s">
        <v>138</v>
      </c>
      <c r="C113" s="42"/>
      <c r="D113" s="188"/>
      <c r="E113" s="36"/>
      <c r="F113" s="42"/>
      <c r="G113" s="188"/>
      <c r="H113" s="25"/>
      <c r="I113" s="42"/>
      <c r="J113" s="188"/>
      <c r="K113" s="25"/>
    </row>
    <row r="114" spans="1:11" x14ac:dyDescent="0.25">
      <c r="A114" s="217" t="s">
        <v>253</v>
      </c>
      <c r="B114" s="13" t="s">
        <v>152</v>
      </c>
      <c r="C114" s="42"/>
      <c r="D114" s="188"/>
      <c r="E114" s="36"/>
      <c r="F114" s="42"/>
      <c r="G114" s="188"/>
      <c r="H114" s="25"/>
      <c r="I114" s="42"/>
      <c r="J114" s="188"/>
      <c r="K114" s="25"/>
    </row>
    <row r="115" spans="1:11" ht="14.25" customHeight="1" x14ac:dyDescent="0.25">
      <c r="A115" s="217" t="s">
        <v>254</v>
      </c>
      <c r="B115" s="13" t="s">
        <v>134</v>
      </c>
      <c r="C115" s="42"/>
      <c r="D115" s="188"/>
      <c r="E115" s="36"/>
      <c r="F115" s="42"/>
      <c r="G115" s="188"/>
      <c r="H115" s="25"/>
      <c r="I115" s="42"/>
      <c r="J115" s="188"/>
      <c r="K115" s="25"/>
    </row>
    <row r="116" spans="1:11" ht="12" customHeight="1" x14ac:dyDescent="0.25">
      <c r="B116" s="8"/>
      <c r="C116" s="234"/>
      <c r="D116" s="234"/>
      <c r="E116" s="36"/>
      <c r="F116" s="234"/>
      <c r="G116" s="234"/>
      <c r="H116" s="25"/>
      <c r="I116" s="234"/>
      <c r="J116" s="234"/>
      <c r="K116" s="25"/>
    </row>
    <row r="117" spans="1:11" x14ac:dyDescent="0.25">
      <c r="A117" s="217" t="s">
        <v>243</v>
      </c>
      <c r="B117" s="9" t="s">
        <v>79</v>
      </c>
      <c r="C117" s="24"/>
      <c r="D117" s="187"/>
      <c r="E117" s="36">
        <f>SUM(C118:C124)</f>
        <v>0</v>
      </c>
      <c r="F117" s="24"/>
      <c r="G117" s="187"/>
      <c r="H117" s="25">
        <f>SUM(F118:F124)</f>
        <v>0</v>
      </c>
      <c r="I117" s="24"/>
      <c r="J117" s="187"/>
      <c r="K117" s="25">
        <f>SUM(I118:I124)</f>
        <v>0</v>
      </c>
    </row>
    <row r="118" spans="1:11" x14ac:dyDescent="0.25">
      <c r="A118" s="217" t="s">
        <v>255</v>
      </c>
      <c r="B118" s="8" t="s">
        <v>138</v>
      </c>
      <c r="C118" s="44"/>
      <c r="D118" s="193"/>
      <c r="E118" s="36"/>
      <c r="F118" s="44"/>
      <c r="G118" s="193"/>
      <c r="H118" s="25"/>
      <c r="I118" s="44"/>
      <c r="J118" s="193"/>
      <c r="K118" s="25"/>
    </row>
    <row r="119" spans="1:11" x14ac:dyDescent="0.25">
      <c r="A119" s="217" t="s">
        <v>256</v>
      </c>
      <c r="B119" s="13" t="s">
        <v>143</v>
      </c>
      <c r="C119" s="42"/>
      <c r="D119" s="188"/>
      <c r="E119" s="36"/>
      <c r="F119" s="42"/>
      <c r="G119" s="188"/>
      <c r="H119" s="25"/>
      <c r="I119" s="42"/>
      <c r="J119" s="188"/>
      <c r="K119" s="25"/>
    </row>
    <row r="120" spans="1:11" x14ac:dyDescent="0.25">
      <c r="A120" s="217" t="s">
        <v>257</v>
      </c>
      <c r="B120" s="13" t="s">
        <v>144</v>
      </c>
      <c r="C120" s="42"/>
      <c r="D120" s="188"/>
      <c r="E120" s="36"/>
      <c r="F120" s="42"/>
      <c r="G120" s="188"/>
      <c r="H120" s="25"/>
      <c r="I120" s="42"/>
      <c r="J120" s="188"/>
      <c r="K120" s="25"/>
    </row>
    <row r="121" spans="1:11" x14ac:dyDescent="0.25">
      <c r="A121" s="217" t="s">
        <v>258</v>
      </c>
      <c r="B121" s="13" t="s">
        <v>145</v>
      </c>
      <c r="C121" s="42"/>
      <c r="D121" s="188"/>
      <c r="E121" s="36"/>
      <c r="F121" s="42"/>
      <c r="G121" s="188"/>
      <c r="H121" s="25"/>
      <c r="I121" s="42"/>
      <c r="J121" s="188"/>
      <c r="K121" s="25"/>
    </row>
    <row r="122" spans="1:11" x14ac:dyDescent="0.25">
      <c r="A122" s="217" t="s">
        <v>259</v>
      </c>
      <c r="B122" s="13" t="s">
        <v>146</v>
      </c>
      <c r="C122" s="44"/>
      <c r="D122" s="193"/>
      <c r="E122" s="36"/>
      <c r="F122" s="44"/>
      <c r="G122" s="193"/>
      <c r="H122" s="25"/>
      <c r="I122" s="44"/>
      <c r="J122" s="193"/>
      <c r="K122" s="25"/>
    </row>
    <row r="123" spans="1:11" x14ac:dyDescent="0.25">
      <c r="A123" s="217" t="s">
        <v>260</v>
      </c>
      <c r="B123" s="13" t="s">
        <v>42</v>
      </c>
      <c r="C123" s="42"/>
      <c r="D123" s="188"/>
      <c r="E123" s="36"/>
      <c r="F123" s="42"/>
      <c r="G123" s="188"/>
      <c r="H123" s="25"/>
      <c r="I123" s="42"/>
      <c r="J123" s="188"/>
      <c r="K123" s="25"/>
    </row>
    <row r="124" spans="1:11" ht="9.75" customHeight="1" x14ac:dyDescent="0.25">
      <c r="B124" s="13"/>
      <c r="C124" s="42"/>
      <c r="D124" s="188"/>
      <c r="E124" s="36"/>
      <c r="F124" s="42"/>
      <c r="G124" s="188"/>
      <c r="H124" s="25"/>
      <c r="I124" s="42"/>
      <c r="J124" s="188"/>
      <c r="K124" s="25"/>
    </row>
    <row r="125" spans="1:11" x14ac:dyDescent="0.25">
      <c r="A125" s="217" t="s">
        <v>244</v>
      </c>
      <c r="B125" s="9" t="s">
        <v>162</v>
      </c>
      <c r="C125" s="24"/>
      <c r="D125" s="187"/>
      <c r="E125" s="36">
        <f>SUM(C126:C128)</f>
        <v>0</v>
      </c>
      <c r="F125" s="24"/>
      <c r="G125" s="187"/>
      <c r="H125" s="25">
        <f>SUM(F126:F128)</f>
        <v>0</v>
      </c>
      <c r="I125" s="24"/>
      <c r="J125" s="187"/>
      <c r="K125" s="25">
        <f>SUM(I126:I128)</f>
        <v>0</v>
      </c>
    </row>
    <row r="126" spans="1:11" x14ac:dyDescent="0.25">
      <c r="A126" s="217" t="s">
        <v>261</v>
      </c>
      <c r="B126" s="13" t="s">
        <v>140</v>
      </c>
      <c r="C126" s="44"/>
      <c r="D126" s="193"/>
      <c r="E126" s="36"/>
      <c r="F126" s="44"/>
      <c r="G126" s="193"/>
      <c r="H126" s="25"/>
      <c r="I126" s="44"/>
      <c r="J126" s="193"/>
      <c r="K126" s="25"/>
    </row>
    <row r="127" spans="1:11" x14ac:dyDescent="0.25">
      <c r="A127" s="217" t="s">
        <v>262</v>
      </c>
      <c r="B127" s="13" t="s">
        <v>141</v>
      </c>
      <c r="C127" s="42"/>
      <c r="D127" s="188"/>
      <c r="E127" s="36"/>
      <c r="F127" s="42"/>
      <c r="G127" s="188"/>
      <c r="H127" s="25"/>
      <c r="I127" s="42"/>
      <c r="J127" s="188"/>
      <c r="K127" s="25"/>
    </row>
    <row r="128" spans="1:11" ht="10.5" customHeight="1" x14ac:dyDescent="0.25">
      <c r="B128" s="13"/>
      <c r="C128" s="42"/>
      <c r="D128" s="188"/>
      <c r="E128" s="36"/>
      <c r="F128" s="42"/>
      <c r="G128" s="188"/>
      <c r="H128" s="25"/>
      <c r="I128" s="42"/>
      <c r="J128" s="188"/>
      <c r="K128" s="25"/>
    </row>
    <row r="129" spans="1:11" ht="21.75" customHeight="1" x14ac:dyDescent="0.25">
      <c r="B129" s="18" t="s">
        <v>84</v>
      </c>
      <c r="C129" s="23"/>
      <c r="D129" s="195"/>
      <c r="E129" s="41">
        <f>+SUM(E103:E128)</f>
        <v>0</v>
      </c>
      <c r="F129" s="23"/>
      <c r="G129" s="195"/>
      <c r="H129" s="22">
        <f>+SUM(H103:H128)</f>
        <v>0</v>
      </c>
      <c r="I129" s="23"/>
      <c r="J129" s="195"/>
      <c r="K129" s="22">
        <f>+SUM(K103:K128)</f>
        <v>0</v>
      </c>
    </row>
    <row r="130" spans="1:11" ht="20.25" customHeight="1" x14ac:dyDescent="0.25">
      <c r="B130" s="18" t="s">
        <v>85</v>
      </c>
      <c r="C130" s="23"/>
      <c r="D130" s="195"/>
      <c r="E130" s="41">
        <f>+E129+E100</f>
        <v>0</v>
      </c>
      <c r="F130" s="23"/>
      <c r="G130" s="195"/>
      <c r="H130" s="22">
        <f>+H129+H100</f>
        <v>0</v>
      </c>
      <c r="I130" s="23"/>
      <c r="J130" s="195"/>
      <c r="K130" s="22">
        <f>+K129+K100</f>
        <v>0</v>
      </c>
    </row>
    <row r="131" spans="1:11" x14ac:dyDescent="0.25">
      <c r="B131" s="14"/>
      <c r="C131" s="28"/>
      <c r="D131" s="31"/>
      <c r="E131" s="37"/>
      <c r="F131" s="28"/>
      <c r="G131" s="31"/>
      <c r="H131" s="29"/>
      <c r="I131" s="28"/>
      <c r="J131" s="31"/>
      <c r="K131" s="29"/>
    </row>
    <row r="132" spans="1:11" x14ac:dyDescent="0.25">
      <c r="A132" s="217" t="s">
        <v>263</v>
      </c>
      <c r="B132" s="19" t="s">
        <v>86</v>
      </c>
      <c r="C132" s="34"/>
      <c r="D132" s="196"/>
      <c r="E132" s="39">
        <f>SUM(C133:C142)</f>
        <v>0</v>
      </c>
      <c r="F132" s="34"/>
      <c r="G132" s="196"/>
      <c r="H132" s="33">
        <f>SUM(F133:F142)</f>
        <v>0</v>
      </c>
      <c r="I132" s="34"/>
      <c r="J132" s="196"/>
      <c r="K132" s="33">
        <f>SUM(I133:I142)</f>
        <v>0</v>
      </c>
    </row>
    <row r="133" spans="1:11" x14ac:dyDescent="0.25">
      <c r="A133" s="217" t="s">
        <v>264</v>
      </c>
      <c r="B133" s="13" t="s">
        <v>157</v>
      </c>
      <c r="C133" s="42"/>
      <c r="D133" s="188"/>
      <c r="E133" s="36"/>
      <c r="F133" s="42"/>
      <c r="G133" s="188"/>
      <c r="H133" s="25"/>
      <c r="I133" s="42"/>
      <c r="J133" s="188"/>
      <c r="K133" s="25"/>
    </row>
    <row r="134" spans="1:11" x14ac:dyDescent="0.25">
      <c r="A134" s="217" t="s">
        <v>265</v>
      </c>
      <c r="B134" s="13" t="s">
        <v>158</v>
      </c>
      <c r="C134" s="42"/>
      <c r="D134" s="188"/>
      <c r="E134" s="36"/>
      <c r="F134" s="42"/>
      <c r="G134" s="188"/>
      <c r="H134" s="25"/>
      <c r="I134" s="42"/>
      <c r="J134" s="188"/>
      <c r="K134" s="25"/>
    </row>
    <row r="135" spans="1:11" x14ac:dyDescent="0.25">
      <c r="A135" s="217" t="s">
        <v>266</v>
      </c>
      <c r="B135" s="13" t="s">
        <v>153</v>
      </c>
      <c r="C135" s="42"/>
      <c r="D135" s="188"/>
      <c r="E135" s="36"/>
      <c r="F135" s="42"/>
      <c r="G135" s="188"/>
      <c r="H135" s="25"/>
      <c r="I135" s="42"/>
      <c r="J135" s="188"/>
      <c r="K135" s="25"/>
    </row>
    <row r="136" spans="1:11" x14ac:dyDescent="0.25">
      <c r="A136" s="217" t="s">
        <v>267</v>
      </c>
      <c r="B136" s="13" t="s">
        <v>154</v>
      </c>
      <c r="C136" s="42"/>
      <c r="D136" s="188"/>
      <c r="E136" s="36"/>
      <c r="F136" s="42"/>
      <c r="G136" s="188"/>
      <c r="H136" s="25"/>
      <c r="I136" s="42"/>
      <c r="J136" s="188"/>
      <c r="K136" s="25"/>
    </row>
    <row r="137" spans="1:11" x14ac:dyDescent="0.25">
      <c r="A137" s="217" t="s">
        <v>268</v>
      </c>
      <c r="B137" s="13" t="s">
        <v>155</v>
      </c>
      <c r="C137" s="42"/>
      <c r="D137" s="188"/>
      <c r="E137" s="36"/>
      <c r="F137" s="42"/>
      <c r="G137" s="188"/>
      <c r="H137" s="25"/>
      <c r="I137" s="42"/>
      <c r="J137" s="188"/>
      <c r="K137" s="25"/>
    </row>
    <row r="138" spans="1:11" x14ac:dyDescent="0.25">
      <c r="A138" s="217" t="s">
        <v>269</v>
      </c>
      <c r="B138" s="13" t="s">
        <v>156</v>
      </c>
      <c r="C138" s="42"/>
      <c r="D138" s="188"/>
      <c r="E138" s="36"/>
      <c r="F138" s="42"/>
      <c r="G138" s="188"/>
      <c r="H138" s="25"/>
      <c r="I138" s="42"/>
      <c r="J138" s="188"/>
      <c r="K138" s="25"/>
    </row>
    <row r="139" spans="1:11" x14ac:dyDescent="0.25">
      <c r="A139" s="217" t="s">
        <v>270</v>
      </c>
      <c r="B139" s="13" t="s">
        <v>159</v>
      </c>
      <c r="C139" s="42"/>
      <c r="D139" s="188"/>
      <c r="E139" s="36"/>
      <c r="F139" s="42"/>
      <c r="G139" s="188"/>
      <c r="H139" s="25"/>
      <c r="I139" s="42"/>
      <c r="J139" s="188"/>
      <c r="K139" s="25"/>
    </row>
    <row r="140" spans="1:11" x14ac:dyDescent="0.25">
      <c r="A140" s="217" t="s">
        <v>271</v>
      </c>
      <c r="B140" s="13" t="s">
        <v>160</v>
      </c>
      <c r="C140" s="42"/>
      <c r="D140" s="188"/>
      <c r="E140" s="36"/>
      <c r="F140" s="42"/>
      <c r="G140" s="188"/>
      <c r="H140" s="25"/>
      <c r="I140" s="42"/>
      <c r="J140" s="188"/>
      <c r="K140" s="25"/>
    </row>
    <row r="141" spans="1:11" x14ac:dyDescent="0.25">
      <c r="A141" s="217" t="s">
        <v>272</v>
      </c>
      <c r="B141" s="13" t="s">
        <v>161</v>
      </c>
      <c r="C141" s="42"/>
      <c r="D141" s="188"/>
      <c r="E141" s="36"/>
      <c r="F141" s="42"/>
      <c r="G141" s="188"/>
      <c r="H141" s="25"/>
      <c r="I141" s="42"/>
      <c r="J141" s="188"/>
      <c r="K141" s="25"/>
    </row>
    <row r="142" spans="1:11" ht="11.25" customHeight="1" x14ac:dyDescent="0.25">
      <c r="B142" s="13"/>
      <c r="C142" s="42"/>
      <c r="D142" s="188"/>
      <c r="E142" s="36"/>
      <c r="F142" s="42"/>
      <c r="G142" s="188"/>
      <c r="H142" s="25"/>
      <c r="I142" s="42"/>
      <c r="J142" s="188"/>
      <c r="K142" s="25"/>
    </row>
    <row r="143" spans="1:11" x14ac:dyDescent="0.25">
      <c r="B143" s="19" t="s">
        <v>87</v>
      </c>
      <c r="C143" s="34"/>
      <c r="D143" s="196"/>
      <c r="E143" s="39">
        <f>SUM(C133:C142)</f>
        <v>0</v>
      </c>
      <c r="F143" s="34"/>
      <c r="G143" s="196"/>
      <c r="H143" s="33">
        <f>SUM(F133:F142)</f>
        <v>0</v>
      </c>
      <c r="I143" s="34"/>
      <c r="J143" s="196"/>
      <c r="K143" s="33">
        <f>SUM(I133:I142)</f>
        <v>0</v>
      </c>
    </row>
    <row r="144" spans="1:11" x14ac:dyDescent="0.25">
      <c r="B144" s="18" t="s">
        <v>88</v>
      </c>
      <c r="C144" s="23"/>
      <c r="D144" s="195"/>
      <c r="E144" s="41">
        <f>+E143+E130</f>
        <v>0</v>
      </c>
      <c r="F144" s="23"/>
      <c r="G144" s="195"/>
      <c r="H144" s="22">
        <f>+H143+H130</f>
        <v>0</v>
      </c>
      <c r="I144" s="23"/>
      <c r="J144" s="195"/>
      <c r="K144" s="22">
        <f>+K143+K130</f>
        <v>0</v>
      </c>
    </row>
    <row r="145" spans="2:11" x14ac:dyDescent="0.25">
      <c r="C145" s="15"/>
      <c r="D145" s="15"/>
      <c r="E145" s="35"/>
      <c r="F145" s="20"/>
      <c r="G145" s="20"/>
      <c r="H145" s="16"/>
      <c r="I145" s="20"/>
      <c r="J145" s="20"/>
      <c r="K145" s="16"/>
    </row>
    <row r="146" spans="2:11" ht="12" customHeight="1" x14ac:dyDescent="0.25">
      <c r="B146" s="235" t="s">
        <v>320</v>
      </c>
      <c r="C146" s="236"/>
      <c r="D146" s="236"/>
      <c r="E146" s="237">
        <f>+E70-E144</f>
        <v>0</v>
      </c>
      <c r="F146" s="238"/>
      <c r="G146" s="238"/>
      <c r="H146" s="236">
        <f>+H70-H144</f>
        <v>0</v>
      </c>
      <c r="I146" s="238"/>
      <c r="J146" s="238"/>
      <c r="K146" s="236">
        <f>+K70-K144</f>
        <v>0</v>
      </c>
    </row>
    <row r="147" spans="2:11" x14ac:dyDescent="0.25">
      <c r="C147" s="15"/>
      <c r="D147" s="15"/>
      <c r="E147" s="16"/>
      <c r="F147" s="20"/>
      <c r="G147" s="20"/>
      <c r="H147" s="21"/>
      <c r="I147" s="20"/>
      <c r="J147" s="20"/>
      <c r="K147" s="21"/>
    </row>
  </sheetData>
  <sheetProtection selectLockedCells="1"/>
  <mergeCells count="4">
    <mergeCell ref="C2:E2"/>
    <mergeCell ref="F2:H2"/>
    <mergeCell ref="I2:K2"/>
    <mergeCell ref="B1:K1"/>
  </mergeCells>
  <conditionalFormatting sqref="F2:G17 F21:G92 C2:E92 C94:J147 B2:B147 A148:XFD151 H2:J92 K2:XFD147 F2:K2 F4:K4">
    <cfRule type="cellIs" dxfId="4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C86"/>
  <sheetViews>
    <sheetView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D97" sqref="D97"/>
    </sheetView>
  </sheetViews>
  <sheetFormatPr baseColWidth="10" defaultRowHeight="15" x14ac:dyDescent="0.25"/>
  <cols>
    <col min="1" max="1" width="6.28515625" style="319" customWidth="1"/>
    <col min="2" max="2" width="35.7109375" style="11" bestFit="1" customWidth="1"/>
    <col min="3" max="3" width="13.28515625" style="11" customWidth="1"/>
    <col min="4" max="4" width="12.7109375" style="11" customWidth="1"/>
    <col min="5" max="5" width="9.85546875" style="11" customWidth="1"/>
    <col min="6" max="6" width="13" style="11" customWidth="1"/>
    <col min="7" max="7" width="12.7109375" style="11" customWidth="1"/>
    <col min="8" max="8" width="9.28515625" style="11" customWidth="1"/>
    <col min="9" max="10" width="12.7109375" style="11" customWidth="1"/>
    <col min="11" max="11" width="10" style="11" customWidth="1"/>
    <col min="12" max="29" width="11.42578125" style="218"/>
    <col min="30" max="16384" width="11.42578125" style="11"/>
  </cols>
  <sheetData>
    <row r="1" spans="1:29" x14ac:dyDescent="0.25">
      <c r="B1" s="572" t="s">
        <v>616</v>
      </c>
      <c r="C1" s="572"/>
      <c r="D1" s="572"/>
      <c r="E1" s="572"/>
      <c r="F1" s="572"/>
      <c r="G1" s="572"/>
      <c r="H1" s="572"/>
      <c r="I1" s="572"/>
      <c r="J1" s="572"/>
      <c r="K1" s="572"/>
    </row>
    <row r="2" spans="1:29" x14ac:dyDescent="0.25">
      <c r="B2" s="320" t="s">
        <v>165</v>
      </c>
      <c r="C2" s="573" t="s">
        <v>20</v>
      </c>
      <c r="D2" s="573"/>
      <c r="E2" s="573"/>
      <c r="F2" s="574" t="s">
        <v>166</v>
      </c>
      <c r="G2" s="575"/>
      <c r="H2" s="576"/>
      <c r="I2" s="574" t="s">
        <v>22</v>
      </c>
      <c r="J2" s="575"/>
      <c r="K2" s="576"/>
    </row>
    <row r="3" spans="1:29" s="326" customFormat="1" x14ac:dyDescent="0.25">
      <c r="A3" s="321"/>
      <c r="B3" s="322" t="s">
        <v>0</v>
      </c>
      <c r="C3" s="323"/>
      <c r="D3" s="324">
        <f>+SUM(C5:C8)</f>
        <v>0</v>
      </c>
      <c r="E3" s="325" t="e">
        <f>+D3/$D$3</f>
        <v>#DIV/0!</v>
      </c>
      <c r="F3" s="323"/>
      <c r="G3" s="324">
        <f>+SUM(F5:F8)</f>
        <v>0</v>
      </c>
      <c r="H3" s="325" t="e">
        <f>+G3/$G$3</f>
        <v>#DIV/0!</v>
      </c>
      <c r="I3" s="323"/>
      <c r="J3" s="324">
        <f>+SUM(I5:I8)</f>
        <v>0</v>
      </c>
      <c r="K3" s="325" t="e">
        <f>+J3/$J$3</f>
        <v>#DIV/0!</v>
      </c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</row>
    <row r="4" spans="1:29" s="326" customFormat="1" ht="20.25" customHeight="1" x14ac:dyDescent="0.25">
      <c r="A4" s="321"/>
      <c r="B4" s="60" t="s">
        <v>1</v>
      </c>
      <c r="C4" s="61"/>
      <c r="D4" s="62"/>
      <c r="E4" s="327"/>
      <c r="F4" s="61"/>
      <c r="G4" s="62"/>
      <c r="H4" s="327"/>
      <c r="I4" s="61"/>
      <c r="J4" s="62"/>
      <c r="K4" s="327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</row>
    <row r="5" spans="1:29" ht="18" customHeight="1" x14ac:dyDescent="0.25">
      <c r="A5" s="319" t="s">
        <v>273</v>
      </c>
      <c r="B5" s="2" t="s">
        <v>24</v>
      </c>
      <c r="C5" s="47"/>
      <c r="D5" s="1"/>
      <c r="E5" s="328" t="e">
        <f>+C5/$D$3</f>
        <v>#DIV/0!</v>
      </c>
      <c r="F5" s="47"/>
      <c r="G5" s="1"/>
      <c r="H5" s="328" t="e">
        <f>+F5/$G$3</f>
        <v>#DIV/0!</v>
      </c>
      <c r="I5" s="47"/>
      <c r="J5" s="1"/>
      <c r="K5" s="328" t="e">
        <f>+I5/$J$3</f>
        <v>#DIV/0!</v>
      </c>
    </row>
    <row r="6" spans="1:29" ht="10.5" customHeight="1" x14ac:dyDescent="0.25">
      <c r="B6" s="2"/>
      <c r="C6" s="47"/>
      <c r="D6" s="1"/>
      <c r="E6" s="328" t="e">
        <f>+C6/$D$3</f>
        <v>#DIV/0!</v>
      </c>
      <c r="F6" s="47"/>
      <c r="G6" s="1"/>
      <c r="H6" s="328" t="e">
        <f>+F6/$G$3</f>
        <v>#DIV/0!</v>
      </c>
      <c r="I6" s="47"/>
      <c r="J6" s="1"/>
      <c r="K6" s="328" t="e">
        <f>+I6/$J$3</f>
        <v>#DIV/0!</v>
      </c>
    </row>
    <row r="7" spans="1:29" s="326" customFormat="1" x14ac:dyDescent="0.25">
      <c r="A7" s="321"/>
      <c r="B7" s="63" t="s">
        <v>2</v>
      </c>
      <c r="C7" s="48"/>
      <c r="D7" s="59"/>
      <c r="E7" s="327"/>
      <c r="F7" s="48"/>
      <c r="G7" s="59"/>
      <c r="H7" s="327"/>
      <c r="I7" s="48"/>
      <c r="J7" s="59"/>
      <c r="K7" s="327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</row>
    <row r="8" spans="1:29" x14ac:dyDescent="0.25">
      <c r="A8" s="319" t="s">
        <v>274</v>
      </c>
      <c r="B8" s="4" t="s">
        <v>25</v>
      </c>
      <c r="C8" s="47"/>
      <c r="D8" s="1"/>
      <c r="E8" s="328" t="e">
        <f>+C8/$D$3</f>
        <v>#DIV/0!</v>
      </c>
      <c r="F8" s="47"/>
      <c r="G8" s="1"/>
      <c r="H8" s="328" t="e">
        <f>+F8/$G$3</f>
        <v>#DIV/0!</v>
      </c>
      <c r="I8" s="47"/>
      <c r="J8" s="1"/>
      <c r="K8" s="328" t="e">
        <f t="shared" ref="K8:K9" si="0">+I8/$J$3</f>
        <v>#DIV/0!</v>
      </c>
    </row>
    <row r="9" spans="1:29" ht="8.25" customHeight="1" x14ac:dyDescent="0.25">
      <c r="B9" s="4"/>
      <c r="C9" s="47"/>
      <c r="D9" s="1"/>
      <c r="E9" s="328" t="e">
        <f>+C9/$D$3</f>
        <v>#DIV/0!</v>
      </c>
      <c r="F9" s="47"/>
      <c r="G9" s="1"/>
      <c r="H9" s="328" t="e">
        <f>+F9/$G$3</f>
        <v>#DIV/0!</v>
      </c>
      <c r="I9" s="47"/>
      <c r="J9" s="1"/>
      <c r="K9" s="328" t="e">
        <f t="shared" si="0"/>
        <v>#DIV/0!</v>
      </c>
    </row>
    <row r="10" spans="1:29" s="326" customFormat="1" x14ac:dyDescent="0.25">
      <c r="A10" s="321"/>
      <c r="B10" s="64" t="s">
        <v>3</v>
      </c>
      <c r="C10" s="48"/>
      <c r="D10" s="59">
        <f>+C11</f>
        <v>0</v>
      </c>
      <c r="E10" s="329" t="e">
        <f>+D10/$D$3</f>
        <v>#DIV/0!</v>
      </c>
      <c r="F10" s="48"/>
      <c r="G10" s="59">
        <f>+F11</f>
        <v>0</v>
      </c>
      <c r="H10" s="329" t="e">
        <f>+G10/$G$3</f>
        <v>#DIV/0!</v>
      </c>
      <c r="I10" s="48"/>
      <c r="J10" s="59">
        <f>+I11</f>
        <v>0</v>
      </c>
      <c r="K10" s="329" t="e">
        <f>+J10/$J$3</f>
        <v>#DIV/0!</v>
      </c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</row>
    <row r="11" spans="1:29" ht="18.75" customHeight="1" x14ac:dyDescent="0.25">
      <c r="A11" s="319" t="s">
        <v>275</v>
      </c>
      <c r="B11" s="3" t="s">
        <v>3</v>
      </c>
      <c r="C11" s="49"/>
      <c r="D11" s="1"/>
      <c r="E11" s="328" t="e">
        <f>+C11/$D$3</f>
        <v>#DIV/0!</v>
      </c>
      <c r="F11" s="49"/>
      <c r="G11" s="1"/>
      <c r="H11" s="328" t="e">
        <f>+F11/$G$3</f>
        <v>#DIV/0!</v>
      </c>
      <c r="I11" s="49"/>
      <c r="J11" s="1"/>
      <c r="K11" s="328" t="e">
        <f>+I11/$J$3</f>
        <v>#DIV/0!</v>
      </c>
    </row>
    <row r="12" spans="1:29" s="326" customFormat="1" ht="18.75" customHeight="1" x14ac:dyDescent="0.25">
      <c r="A12" s="321"/>
      <c r="B12" s="64" t="s">
        <v>4</v>
      </c>
      <c r="C12" s="48"/>
      <c r="D12" s="59">
        <f>+D3+D10</f>
        <v>0</v>
      </c>
      <c r="E12" s="329" t="e">
        <f>+D12/$D$3</f>
        <v>#DIV/0!</v>
      </c>
      <c r="F12" s="48"/>
      <c r="G12" s="59">
        <f>+G3+G10</f>
        <v>0</v>
      </c>
      <c r="H12" s="329" t="e">
        <f>+G12/$G$3</f>
        <v>#DIV/0!</v>
      </c>
      <c r="I12" s="48"/>
      <c r="J12" s="59">
        <f>+J3+J10</f>
        <v>0</v>
      </c>
      <c r="K12" s="329" t="e">
        <f>+J12/$J$3</f>
        <v>#DIV/0!</v>
      </c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</row>
    <row r="13" spans="1:29" s="326" customFormat="1" x14ac:dyDescent="0.25">
      <c r="A13" s="321"/>
      <c r="B13" s="322" t="s">
        <v>5</v>
      </c>
      <c r="C13" s="330"/>
      <c r="D13" s="324">
        <f>SUM(C14:C18)</f>
        <v>0</v>
      </c>
      <c r="E13" s="325" t="e">
        <f>+D13/$D$3</f>
        <v>#DIV/0!</v>
      </c>
      <c r="F13" s="330"/>
      <c r="G13" s="324">
        <f>SUM(F14:F18)</f>
        <v>0</v>
      </c>
      <c r="H13" s="325" t="e">
        <f>+G13/$G$3</f>
        <v>#DIV/0!</v>
      </c>
      <c r="I13" s="330"/>
      <c r="J13" s="324">
        <f>SUM(I14:I18)</f>
        <v>0</v>
      </c>
      <c r="K13" s="325" t="e">
        <f>+J13/$J$3</f>
        <v>#DIV/0!</v>
      </c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</row>
    <row r="14" spans="1:29" x14ac:dyDescent="0.25">
      <c r="A14" s="319" t="s">
        <v>276</v>
      </c>
      <c r="B14" s="4" t="s">
        <v>26</v>
      </c>
      <c r="C14" s="47"/>
      <c r="D14" s="1"/>
      <c r="E14" s="328" t="e">
        <f t="shared" ref="E14:E18" si="1">+C14/$D$3</f>
        <v>#DIV/0!</v>
      </c>
      <c r="F14" s="47"/>
      <c r="G14" s="1"/>
      <c r="H14" s="328" t="e">
        <f t="shared" ref="H14:H18" si="2">+F14/$G$3</f>
        <v>#DIV/0!</v>
      </c>
      <c r="I14" s="47"/>
      <c r="J14" s="1"/>
      <c r="K14" s="328" t="e">
        <f t="shared" ref="K14:K18" si="3">+I14/$J$3</f>
        <v>#DIV/0!</v>
      </c>
    </row>
    <row r="15" spans="1:29" x14ac:dyDescent="0.25">
      <c r="A15" s="319" t="s">
        <v>277</v>
      </c>
      <c r="B15" s="4" t="s">
        <v>27</v>
      </c>
      <c r="C15" s="47"/>
      <c r="D15" s="1"/>
      <c r="E15" s="328" t="e">
        <f t="shared" si="1"/>
        <v>#DIV/0!</v>
      </c>
      <c r="F15" s="47"/>
      <c r="G15" s="1"/>
      <c r="H15" s="328" t="e">
        <f t="shared" si="2"/>
        <v>#DIV/0!</v>
      </c>
      <c r="I15" s="47"/>
      <c r="J15" s="1"/>
      <c r="K15" s="328" t="e">
        <f t="shared" si="3"/>
        <v>#DIV/0!</v>
      </c>
    </row>
    <row r="16" spans="1:29" x14ac:dyDescent="0.25">
      <c r="A16" s="319" t="s">
        <v>278</v>
      </c>
      <c r="B16" s="4" t="s">
        <v>28</v>
      </c>
      <c r="C16" s="47"/>
      <c r="D16" s="1"/>
      <c r="E16" s="328" t="e">
        <f t="shared" si="1"/>
        <v>#DIV/0!</v>
      </c>
      <c r="F16" s="47"/>
      <c r="G16" s="1"/>
      <c r="H16" s="328" t="e">
        <f t="shared" si="2"/>
        <v>#DIV/0!</v>
      </c>
      <c r="I16" s="47"/>
      <c r="J16" s="1"/>
      <c r="K16" s="328" t="e">
        <f t="shared" si="3"/>
        <v>#DIV/0!</v>
      </c>
    </row>
    <row r="17" spans="1:29" x14ac:dyDescent="0.25">
      <c r="A17" s="319" t="s">
        <v>279</v>
      </c>
      <c r="B17" s="4" t="s">
        <v>29</v>
      </c>
      <c r="C17" s="47"/>
      <c r="D17" s="1"/>
      <c r="E17" s="328" t="e">
        <f t="shared" si="1"/>
        <v>#DIV/0!</v>
      </c>
      <c r="F17" s="47"/>
      <c r="G17" s="1"/>
      <c r="H17" s="328" t="e">
        <f t="shared" si="2"/>
        <v>#DIV/0!</v>
      </c>
      <c r="I17" s="47"/>
      <c r="J17" s="1"/>
      <c r="K17" s="328" t="e">
        <f t="shared" si="3"/>
        <v>#DIV/0!</v>
      </c>
    </row>
    <row r="18" spans="1:29" x14ac:dyDescent="0.25">
      <c r="B18" s="4"/>
      <c r="C18" s="47"/>
      <c r="D18" s="1"/>
      <c r="E18" s="328" t="e">
        <f t="shared" si="1"/>
        <v>#DIV/0!</v>
      </c>
      <c r="F18" s="47"/>
      <c r="G18" s="1"/>
      <c r="H18" s="328" t="e">
        <f t="shared" si="2"/>
        <v>#DIV/0!</v>
      </c>
      <c r="I18" s="47"/>
      <c r="J18" s="1"/>
      <c r="K18" s="328" t="e">
        <f t="shared" si="3"/>
        <v>#DIV/0!</v>
      </c>
    </row>
    <row r="19" spans="1:29" s="326" customFormat="1" x14ac:dyDescent="0.25">
      <c r="A19" s="321"/>
      <c r="B19" s="331" t="s">
        <v>6</v>
      </c>
      <c r="C19" s="332"/>
      <c r="D19" s="333">
        <f>+D12+D13</f>
        <v>0</v>
      </c>
      <c r="E19" s="334" t="e">
        <f>+D19/$D$3</f>
        <v>#DIV/0!</v>
      </c>
      <c r="F19" s="332"/>
      <c r="G19" s="333">
        <f>+G12+G13</f>
        <v>0</v>
      </c>
      <c r="H19" s="334" t="e">
        <f>+G19/$G$3</f>
        <v>#DIV/0!</v>
      </c>
      <c r="I19" s="332"/>
      <c r="J19" s="333">
        <f>+J12+J13</f>
        <v>0</v>
      </c>
      <c r="K19" s="334" t="e">
        <f>+J19/$J$3</f>
        <v>#DIV/0!</v>
      </c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</row>
    <row r="20" spans="1:29" s="326" customFormat="1" x14ac:dyDescent="0.25">
      <c r="A20" s="321"/>
      <c r="B20" s="58" t="s">
        <v>7</v>
      </c>
      <c r="C20" s="50"/>
      <c r="D20" s="65">
        <f>SUM(C21:C24)</f>
        <v>0</v>
      </c>
      <c r="E20" s="329" t="e">
        <f>+D20/$D$12</f>
        <v>#DIV/0!</v>
      </c>
      <c r="F20" s="50"/>
      <c r="G20" s="65">
        <f>SUM(F21:F24)</f>
        <v>0</v>
      </c>
      <c r="H20" s="329" t="e">
        <f>+G20/$G$3</f>
        <v>#DIV/0!</v>
      </c>
      <c r="I20" s="50"/>
      <c r="J20" s="65">
        <f>SUM(I21:I24)</f>
        <v>0</v>
      </c>
      <c r="K20" s="329" t="e">
        <f>+J20/$J$3</f>
        <v>#DIV/0!</v>
      </c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</row>
    <row r="21" spans="1:29" x14ac:dyDescent="0.25">
      <c r="A21" s="319" t="s">
        <v>280</v>
      </c>
      <c r="B21" s="4" t="s">
        <v>30</v>
      </c>
      <c r="C21" s="47"/>
      <c r="D21" s="1"/>
      <c r="E21" s="328" t="e">
        <f t="shared" ref="E21:E25" si="4">+C21/$D$3</f>
        <v>#DIV/0!</v>
      </c>
      <c r="F21" s="47"/>
      <c r="G21" s="1"/>
      <c r="H21" s="328" t="e">
        <f t="shared" ref="H21:H59" si="5">+F21/$G$3</f>
        <v>#DIV/0!</v>
      </c>
      <c r="I21" s="47"/>
      <c r="J21" s="1"/>
      <c r="K21" s="328" t="e">
        <f t="shared" ref="K21:K25" si="6">+I21/$J$3</f>
        <v>#DIV/0!</v>
      </c>
    </row>
    <row r="22" spans="1:29" x14ac:dyDescent="0.25">
      <c r="A22" s="319" t="s">
        <v>282</v>
      </c>
      <c r="B22" s="4" t="s">
        <v>31</v>
      </c>
      <c r="C22" s="47"/>
      <c r="D22" s="1"/>
      <c r="E22" s="328" t="e">
        <f t="shared" si="4"/>
        <v>#DIV/0!</v>
      </c>
      <c r="F22" s="47"/>
      <c r="G22" s="1"/>
      <c r="H22" s="328" t="e">
        <f t="shared" si="5"/>
        <v>#DIV/0!</v>
      </c>
      <c r="I22" s="47"/>
      <c r="J22" s="1"/>
      <c r="K22" s="328" t="e">
        <f t="shared" si="6"/>
        <v>#DIV/0!</v>
      </c>
    </row>
    <row r="23" spans="1:29" x14ac:dyDescent="0.25">
      <c r="A23" s="319" t="s">
        <v>283</v>
      </c>
      <c r="B23" s="4" t="s">
        <v>32</v>
      </c>
      <c r="C23" s="47"/>
      <c r="D23" s="1"/>
      <c r="E23" s="328" t="e">
        <f t="shared" si="4"/>
        <v>#DIV/0!</v>
      </c>
      <c r="F23" s="47"/>
      <c r="G23" s="1"/>
      <c r="H23" s="328" t="e">
        <f t="shared" si="5"/>
        <v>#DIV/0!</v>
      </c>
      <c r="I23" s="47"/>
      <c r="J23" s="1"/>
      <c r="K23" s="328" t="e">
        <f t="shared" si="6"/>
        <v>#DIV/0!</v>
      </c>
    </row>
    <row r="24" spans="1:29" x14ac:dyDescent="0.25">
      <c r="B24" s="4"/>
      <c r="C24" s="47"/>
      <c r="D24" s="1"/>
      <c r="E24" s="328" t="e">
        <f t="shared" si="4"/>
        <v>#DIV/0!</v>
      </c>
      <c r="F24" s="47"/>
      <c r="G24" s="1"/>
      <c r="H24" s="328" t="e">
        <f t="shared" si="5"/>
        <v>#DIV/0!</v>
      </c>
      <c r="I24" s="47"/>
      <c r="J24" s="1"/>
      <c r="K24" s="328" t="e">
        <f t="shared" si="6"/>
        <v>#DIV/0!</v>
      </c>
    </row>
    <row r="25" spans="1:29" x14ac:dyDescent="0.25">
      <c r="B25" s="4"/>
      <c r="C25" s="47"/>
      <c r="D25" s="1"/>
      <c r="E25" s="328" t="e">
        <f t="shared" si="4"/>
        <v>#DIV/0!</v>
      </c>
      <c r="F25" s="47"/>
      <c r="G25" s="1"/>
      <c r="H25" s="328" t="e">
        <f t="shared" si="5"/>
        <v>#DIV/0!</v>
      </c>
      <c r="I25" s="47"/>
      <c r="J25" s="1"/>
      <c r="K25" s="328" t="e">
        <f t="shared" si="6"/>
        <v>#DIV/0!</v>
      </c>
    </row>
    <row r="26" spans="1:29" s="326" customFormat="1" x14ac:dyDescent="0.25">
      <c r="A26" s="321"/>
      <c r="B26" s="58" t="s">
        <v>8</v>
      </c>
      <c r="C26" s="48"/>
      <c r="D26" s="59">
        <f>SUM(C27:C34)</f>
        <v>0</v>
      </c>
      <c r="E26" s="329" t="e">
        <f>+D26/$D$12</f>
        <v>#DIV/0!</v>
      </c>
      <c r="F26" s="48"/>
      <c r="G26" s="59">
        <f>SUM(F27:F34)</f>
        <v>0</v>
      </c>
      <c r="H26" s="329" t="e">
        <f>+G26/$G$3</f>
        <v>#DIV/0!</v>
      </c>
      <c r="I26" s="48"/>
      <c r="J26" s="59">
        <f>SUM(I27:I34)</f>
        <v>0</v>
      </c>
      <c r="K26" s="329" t="e">
        <f>+J26/$J$3</f>
        <v>#DIV/0!</v>
      </c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</row>
    <row r="27" spans="1:29" x14ac:dyDescent="0.25">
      <c r="A27" s="319" t="s">
        <v>281</v>
      </c>
      <c r="B27" s="2" t="s">
        <v>33</v>
      </c>
      <c r="C27" s="47"/>
      <c r="D27" s="1"/>
      <c r="E27" s="328" t="e">
        <f t="shared" ref="E27:E34" si="7">+C27/$D$3</f>
        <v>#DIV/0!</v>
      </c>
      <c r="F27" s="47"/>
      <c r="G27" s="1"/>
      <c r="H27" s="328" t="e">
        <f t="shared" si="5"/>
        <v>#DIV/0!</v>
      </c>
      <c r="I27" s="47"/>
      <c r="J27" s="1"/>
      <c r="K27" s="328" t="e">
        <f t="shared" ref="K27:K34" si="8">+I27/$J$3</f>
        <v>#DIV/0!</v>
      </c>
    </row>
    <row r="28" spans="1:29" x14ac:dyDescent="0.25">
      <c r="A28" s="319" t="s">
        <v>284</v>
      </c>
      <c r="B28" s="4" t="s">
        <v>34</v>
      </c>
      <c r="C28" s="51"/>
      <c r="D28" s="6"/>
      <c r="E28" s="328" t="e">
        <f t="shared" si="7"/>
        <v>#DIV/0!</v>
      </c>
      <c r="F28" s="51"/>
      <c r="G28" s="6"/>
      <c r="H28" s="328" t="e">
        <f t="shared" si="5"/>
        <v>#DIV/0!</v>
      </c>
      <c r="I28" s="51"/>
      <c r="J28" s="6"/>
      <c r="K28" s="328" t="e">
        <f t="shared" si="8"/>
        <v>#DIV/0!</v>
      </c>
    </row>
    <row r="29" spans="1:29" x14ac:dyDescent="0.25">
      <c r="A29" s="319" t="s">
        <v>285</v>
      </c>
      <c r="B29" s="4" t="s">
        <v>35</v>
      </c>
      <c r="C29" s="51"/>
      <c r="D29" s="6"/>
      <c r="E29" s="328" t="e">
        <f t="shared" si="7"/>
        <v>#DIV/0!</v>
      </c>
      <c r="F29" s="51"/>
      <c r="G29" s="6"/>
      <c r="H29" s="328" t="e">
        <f t="shared" si="5"/>
        <v>#DIV/0!</v>
      </c>
      <c r="I29" s="51"/>
      <c r="J29" s="6"/>
      <c r="K29" s="328" t="e">
        <f t="shared" si="8"/>
        <v>#DIV/0!</v>
      </c>
    </row>
    <row r="30" spans="1:29" x14ac:dyDescent="0.25">
      <c r="A30" s="319" t="s">
        <v>286</v>
      </c>
      <c r="B30" s="2" t="s">
        <v>36</v>
      </c>
      <c r="C30" s="51"/>
      <c r="D30" s="1"/>
      <c r="E30" s="328" t="e">
        <f t="shared" si="7"/>
        <v>#DIV/0!</v>
      </c>
      <c r="F30" s="51"/>
      <c r="G30" s="1"/>
      <c r="H30" s="328" t="e">
        <f t="shared" si="5"/>
        <v>#DIV/0!</v>
      </c>
      <c r="I30" s="51"/>
      <c r="J30" s="1"/>
      <c r="K30" s="328" t="e">
        <f t="shared" si="8"/>
        <v>#DIV/0!</v>
      </c>
    </row>
    <row r="31" spans="1:29" x14ac:dyDescent="0.25">
      <c r="A31" s="319" t="s">
        <v>287</v>
      </c>
      <c r="B31" s="4" t="s">
        <v>37</v>
      </c>
      <c r="C31" s="51"/>
      <c r="D31" s="6"/>
      <c r="E31" s="328" t="e">
        <f t="shared" si="7"/>
        <v>#DIV/0!</v>
      </c>
      <c r="F31" s="51"/>
      <c r="G31" s="6"/>
      <c r="H31" s="328" t="e">
        <f t="shared" si="5"/>
        <v>#DIV/0!</v>
      </c>
      <c r="I31" s="51"/>
      <c r="J31" s="6"/>
      <c r="K31" s="328" t="e">
        <f t="shared" si="8"/>
        <v>#DIV/0!</v>
      </c>
    </row>
    <row r="32" spans="1:29" x14ac:dyDescent="0.25">
      <c r="A32" s="319" t="s">
        <v>288</v>
      </c>
      <c r="B32" s="2" t="s">
        <v>38</v>
      </c>
      <c r="C32" s="51"/>
      <c r="D32" s="6"/>
      <c r="E32" s="328" t="e">
        <f t="shared" si="7"/>
        <v>#DIV/0!</v>
      </c>
      <c r="F32" s="51"/>
      <c r="G32" s="6"/>
      <c r="H32" s="328" t="e">
        <f t="shared" si="5"/>
        <v>#DIV/0!</v>
      </c>
      <c r="I32" s="51"/>
      <c r="J32" s="6"/>
      <c r="K32" s="328" t="e">
        <f t="shared" si="8"/>
        <v>#DIV/0!</v>
      </c>
    </row>
    <row r="33" spans="1:29" x14ac:dyDescent="0.25">
      <c r="B33" s="4"/>
      <c r="C33" s="51"/>
      <c r="D33" s="6"/>
      <c r="E33" s="328" t="e">
        <f t="shared" si="7"/>
        <v>#DIV/0!</v>
      </c>
      <c r="F33" s="51"/>
      <c r="G33" s="6"/>
      <c r="H33" s="328" t="e">
        <f t="shared" si="5"/>
        <v>#DIV/0!</v>
      </c>
      <c r="I33" s="51"/>
      <c r="J33" s="6"/>
      <c r="K33" s="328" t="e">
        <f t="shared" si="8"/>
        <v>#DIV/0!</v>
      </c>
    </row>
    <row r="34" spans="1:29" x14ac:dyDescent="0.25">
      <c r="B34" s="2"/>
      <c r="C34" s="47"/>
      <c r="D34" s="1"/>
      <c r="E34" s="328" t="e">
        <f t="shared" si="7"/>
        <v>#DIV/0!</v>
      </c>
      <c r="F34" s="47"/>
      <c r="G34" s="1"/>
      <c r="H34" s="328" t="e">
        <f t="shared" si="5"/>
        <v>#DIV/0!</v>
      </c>
      <c r="I34" s="47"/>
      <c r="J34" s="1"/>
      <c r="K34" s="328" t="e">
        <f t="shared" si="8"/>
        <v>#DIV/0!</v>
      </c>
    </row>
    <row r="35" spans="1:29" s="326" customFormat="1" x14ac:dyDescent="0.25">
      <c r="A35" s="321"/>
      <c r="B35" s="58" t="s">
        <v>9</v>
      </c>
      <c r="C35" s="48"/>
      <c r="D35" s="59">
        <f>SUM(C36:C40)</f>
        <v>0</v>
      </c>
      <c r="E35" s="329" t="e">
        <f>+D35/$D$12</f>
        <v>#DIV/0!</v>
      </c>
      <c r="F35" s="48"/>
      <c r="G35" s="59">
        <f>SUM(F36:F40)</f>
        <v>0</v>
      </c>
      <c r="H35" s="329" t="e">
        <f>+G35/$G$3</f>
        <v>#DIV/0!</v>
      </c>
      <c r="I35" s="48"/>
      <c r="J35" s="59">
        <f>SUM(I36:I40)</f>
        <v>0</v>
      </c>
      <c r="K35" s="329" t="e">
        <f>+J35/$J$3</f>
        <v>#DIV/0!</v>
      </c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</row>
    <row r="36" spans="1:29" x14ac:dyDescent="0.25">
      <c r="A36" s="319" t="s">
        <v>289</v>
      </c>
      <c r="B36" s="4" t="s">
        <v>39</v>
      </c>
      <c r="C36" s="47"/>
      <c r="D36" s="1"/>
      <c r="E36" s="328" t="e">
        <f t="shared" ref="E36:E40" si="9">+C36/$D$3</f>
        <v>#DIV/0!</v>
      </c>
      <c r="F36" s="47"/>
      <c r="G36" s="1"/>
      <c r="H36" s="328" t="e">
        <f t="shared" si="5"/>
        <v>#DIV/0!</v>
      </c>
      <c r="I36" s="47"/>
      <c r="J36" s="1"/>
      <c r="K36" s="328" t="e">
        <f t="shared" ref="K36:K40" si="10">+I36/$J$3</f>
        <v>#DIV/0!</v>
      </c>
    </row>
    <row r="37" spans="1:29" x14ac:dyDescent="0.25">
      <c r="A37" s="319" t="s">
        <v>290</v>
      </c>
      <c r="B37" s="4" t="s">
        <v>40</v>
      </c>
      <c r="C37" s="47"/>
      <c r="D37" s="1"/>
      <c r="E37" s="328" t="e">
        <f t="shared" si="9"/>
        <v>#DIV/0!</v>
      </c>
      <c r="F37" s="47"/>
      <c r="G37" s="1"/>
      <c r="H37" s="328" t="e">
        <f t="shared" si="5"/>
        <v>#DIV/0!</v>
      </c>
      <c r="I37" s="47"/>
      <c r="J37" s="1"/>
      <c r="K37" s="328" t="e">
        <f t="shared" si="10"/>
        <v>#DIV/0!</v>
      </c>
    </row>
    <row r="38" spans="1:29" x14ac:dyDescent="0.25">
      <c r="A38" s="319" t="s">
        <v>291</v>
      </c>
      <c r="B38" s="4" t="s">
        <v>41</v>
      </c>
      <c r="C38" s="47"/>
      <c r="D38" s="1"/>
      <c r="E38" s="328" t="e">
        <f t="shared" si="9"/>
        <v>#DIV/0!</v>
      </c>
      <c r="F38" s="47"/>
      <c r="G38" s="1"/>
      <c r="H38" s="328" t="e">
        <f t="shared" si="5"/>
        <v>#DIV/0!</v>
      </c>
      <c r="I38" s="47"/>
      <c r="J38" s="1"/>
      <c r="K38" s="328" t="e">
        <f t="shared" si="10"/>
        <v>#DIV/0!</v>
      </c>
    </row>
    <row r="39" spans="1:29" x14ac:dyDescent="0.25">
      <c r="A39" s="319" t="s">
        <v>292</v>
      </c>
      <c r="B39" s="4" t="s">
        <v>42</v>
      </c>
      <c r="C39" s="47"/>
      <c r="D39" s="1"/>
      <c r="E39" s="328" t="e">
        <f t="shared" si="9"/>
        <v>#DIV/0!</v>
      </c>
      <c r="F39" s="47"/>
      <c r="G39" s="1"/>
      <c r="H39" s="328" t="e">
        <f t="shared" si="5"/>
        <v>#DIV/0!</v>
      </c>
      <c r="I39" s="47"/>
      <c r="J39" s="1"/>
      <c r="K39" s="328" t="e">
        <f t="shared" si="10"/>
        <v>#DIV/0!</v>
      </c>
    </row>
    <row r="40" spans="1:29" x14ac:dyDescent="0.25">
      <c r="B40" s="4"/>
      <c r="C40" s="47"/>
      <c r="D40" s="1"/>
      <c r="E40" s="328" t="e">
        <f t="shared" si="9"/>
        <v>#DIV/0!</v>
      </c>
      <c r="F40" s="47"/>
      <c r="G40" s="1"/>
      <c r="H40" s="328" t="e">
        <f t="shared" si="5"/>
        <v>#DIV/0!</v>
      </c>
      <c r="I40" s="47"/>
      <c r="J40" s="1"/>
      <c r="K40" s="328" t="e">
        <f t="shared" si="10"/>
        <v>#DIV/0!</v>
      </c>
    </row>
    <row r="41" spans="1:29" s="326" customFormat="1" x14ac:dyDescent="0.25">
      <c r="A41" s="321"/>
      <c r="B41" s="58" t="s">
        <v>10</v>
      </c>
      <c r="C41" s="48"/>
      <c r="D41" s="59">
        <f>SUM(C42:C45)</f>
        <v>0</v>
      </c>
      <c r="E41" s="329" t="e">
        <f>+D41/$D$12</f>
        <v>#DIV/0!</v>
      </c>
      <c r="F41" s="48"/>
      <c r="G41" s="59">
        <f>SUM(F42:F45)</f>
        <v>0</v>
      </c>
      <c r="H41" s="329" t="e">
        <f>+G41/$G$3</f>
        <v>#DIV/0!</v>
      </c>
      <c r="I41" s="48"/>
      <c r="J41" s="59">
        <f>SUM(I42:I45)</f>
        <v>0</v>
      </c>
      <c r="K41" s="329" t="e">
        <f>+J41/$J$3</f>
        <v>#DIV/0!</v>
      </c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</row>
    <row r="42" spans="1:29" x14ac:dyDescent="0.25">
      <c r="A42" s="319" t="s">
        <v>293</v>
      </c>
      <c r="B42" s="2" t="s">
        <v>43</v>
      </c>
      <c r="C42" s="47"/>
      <c r="D42" s="1"/>
      <c r="E42" s="328" t="e">
        <f t="shared" ref="E42:E48" si="11">+C42/$D$3</f>
        <v>#DIV/0!</v>
      </c>
      <c r="F42" s="47"/>
      <c r="G42" s="1"/>
      <c r="H42" s="328" t="e">
        <f t="shared" si="5"/>
        <v>#DIV/0!</v>
      </c>
      <c r="I42" s="47"/>
      <c r="J42" s="1"/>
      <c r="K42" s="328" t="e">
        <f t="shared" ref="K42:K48" si="12">+I42/$J$3</f>
        <v>#DIV/0!</v>
      </c>
    </row>
    <row r="43" spans="1:29" x14ac:dyDescent="0.25">
      <c r="A43" s="319" t="s">
        <v>294</v>
      </c>
      <c r="B43" s="4" t="s">
        <v>44</v>
      </c>
      <c r="C43" s="47"/>
      <c r="D43" s="6"/>
      <c r="E43" s="328" t="e">
        <f t="shared" si="11"/>
        <v>#DIV/0!</v>
      </c>
      <c r="F43" s="47"/>
      <c r="G43" s="6"/>
      <c r="H43" s="328" t="e">
        <f t="shared" si="5"/>
        <v>#DIV/0!</v>
      </c>
      <c r="I43" s="47"/>
      <c r="J43" s="6"/>
      <c r="K43" s="328" t="e">
        <f t="shared" si="12"/>
        <v>#DIV/0!</v>
      </c>
    </row>
    <row r="44" spans="1:29" x14ac:dyDescent="0.25">
      <c r="A44" s="319" t="s">
        <v>295</v>
      </c>
      <c r="B44" s="2" t="s">
        <v>45</v>
      </c>
      <c r="C44" s="47"/>
      <c r="D44" s="1"/>
      <c r="E44" s="328" t="e">
        <f t="shared" si="11"/>
        <v>#DIV/0!</v>
      </c>
      <c r="F44" s="47"/>
      <c r="G44" s="1"/>
      <c r="H44" s="328" t="e">
        <f t="shared" si="5"/>
        <v>#DIV/0!</v>
      </c>
      <c r="I44" s="47"/>
      <c r="J44" s="1"/>
      <c r="K44" s="328" t="e">
        <f t="shared" si="12"/>
        <v>#DIV/0!</v>
      </c>
    </row>
    <row r="45" spans="1:29" x14ac:dyDescent="0.25">
      <c r="A45" s="319" t="s">
        <v>296</v>
      </c>
      <c r="B45" s="4" t="s">
        <v>46</v>
      </c>
      <c r="C45" s="51"/>
      <c r="D45" s="6"/>
      <c r="E45" s="328" t="e">
        <f t="shared" si="11"/>
        <v>#DIV/0!</v>
      </c>
      <c r="F45" s="51"/>
      <c r="G45" s="6"/>
      <c r="H45" s="328" t="e">
        <f t="shared" si="5"/>
        <v>#DIV/0!</v>
      </c>
      <c r="I45" s="51"/>
      <c r="J45" s="6"/>
      <c r="K45" s="328" t="e">
        <f t="shared" si="12"/>
        <v>#DIV/0!</v>
      </c>
    </row>
    <row r="46" spans="1:29" x14ac:dyDescent="0.25">
      <c r="A46" s="319" t="s">
        <v>297</v>
      </c>
      <c r="B46" s="4" t="s">
        <v>163</v>
      </c>
      <c r="C46" s="51"/>
      <c r="D46" s="6"/>
      <c r="E46" s="328" t="e">
        <f t="shared" si="11"/>
        <v>#DIV/0!</v>
      </c>
      <c r="F46" s="51"/>
      <c r="G46" s="6"/>
      <c r="H46" s="328" t="e">
        <f t="shared" si="5"/>
        <v>#DIV/0!</v>
      </c>
      <c r="I46" s="51"/>
      <c r="J46" s="6"/>
      <c r="K46" s="328" t="e">
        <f t="shared" si="12"/>
        <v>#DIV/0!</v>
      </c>
    </row>
    <row r="47" spans="1:29" x14ac:dyDescent="0.25">
      <c r="B47" s="4"/>
      <c r="C47" s="51"/>
      <c r="D47" s="6"/>
      <c r="E47" s="328" t="e">
        <f t="shared" si="11"/>
        <v>#DIV/0!</v>
      </c>
      <c r="F47" s="51"/>
      <c r="G47" s="6"/>
      <c r="H47" s="328" t="e">
        <f t="shared" si="5"/>
        <v>#DIV/0!</v>
      </c>
      <c r="I47" s="51"/>
      <c r="J47" s="6"/>
      <c r="K47" s="328" t="e">
        <f t="shared" si="12"/>
        <v>#DIV/0!</v>
      </c>
    </row>
    <row r="48" spans="1:29" x14ac:dyDescent="0.25">
      <c r="B48" s="4"/>
      <c r="C48" s="51"/>
      <c r="D48" s="6"/>
      <c r="E48" s="328" t="e">
        <f t="shared" si="11"/>
        <v>#DIV/0!</v>
      </c>
      <c r="F48" s="51"/>
      <c r="G48" s="6"/>
      <c r="H48" s="328" t="e">
        <f t="shared" si="5"/>
        <v>#DIV/0!</v>
      </c>
      <c r="I48" s="51"/>
      <c r="J48" s="6"/>
      <c r="K48" s="328" t="e">
        <f t="shared" si="12"/>
        <v>#DIV/0!</v>
      </c>
    </row>
    <row r="49" spans="1:29" s="326" customFormat="1" x14ac:dyDescent="0.25">
      <c r="A49" s="321"/>
      <c r="B49" s="58" t="s">
        <v>11</v>
      </c>
      <c r="C49" s="48"/>
      <c r="D49" s="59">
        <f>SUM(C50:C55)</f>
        <v>0</v>
      </c>
      <c r="E49" s="329" t="e">
        <f>+D49/$D$12</f>
        <v>#DIV/0!</v>
      </c>
      <c r="F49" s="48"/>
      <c r="G49" s="59">
        <f>SUM(F50:F55)</f>
        <v>0</v>
      </c>
      <c r="H49" s="329" t="e">
        <f>+G49/$G$3</f>
        <v>#DIV/0!</v>
      </c>
      <c r="I49" s="48"/>
      <c r="J49" s="59">
        <f>SUM(I50:I55)</f>
        <v>0</v>
      </c>
      <c r="K49" s="329" t="e">
        <f>+J49/$J$3</f>
        <v>#DIV/0!</v>
      </c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</row>
    <row r="50" spans="1:29" x14ac:dyDescent="0.25">
      <c r="A50" s="319" t="s">
        <v>298</v>
      </c>
      <c r="B50" s="2" t="s">
        <v>47</v>
      </c>
      <c r="C50" s="47"/>
      <c r="D50" s="1"/>
      <c r="E50" s="328" t="e">
        <f t="shared" ref="E50:E55" si="13">+C50/$D$3</f>
        <v>#DIV/0!</v>
      </c>
      <c r="F50" s="47"/>
      <c r="G50" s="1"/>
      <c r="H50" s="328" t="e">
        <f t="shared" si="5"/>
        <v>#DIV/0!</v>
      </c>
      <c r="I50" s="47"/>
      <c r="J50" s="1"/>
      <c r="K50" s="328" t="e">
        <f t="shared" ref="K50:K55" si="14">+I50/$J$3</f>
        <v>#DIV/0!</v>
      </c>
    </row>
    <row r="51" spans="1:29" x14ac:dyDescent="0.25">
      <c r="A51" s="319" t="s">
        <v>299</v>
      </c>
      <c r="B51" s="2" t="s">
        <v>48</v>
      </c>
      <c r="C51" s="47"/>
      <c r="D51" s="1"/>
      <c r="E51" s="328" t="e">
        <f t="shared" si="13"/>
        <v>#DIV/0!</v>
      </c>
      <c r="F51" s="47"/>
      <c r="G51" s="1"/>
      <c r="H51" s="328" t="e">
        <f t="shared" si="5"/>
        <v>#DIV/0!</v>
      </c>
      <c r="I51" s="47"/>
      <c r="J51" s="1"/>
      <c r="K51" s="328" t="e">
        <f t="shared" si="14"/>
        <v>#DIV/0!</v>
      </c>
    </row>
    <row r="52" spans="1:29" x14ac:dyDescent="0.25">
      <c r="A52" s="319" t="s">
        <v>300</v>
      </c>
      <c r="B52" s="2" t="s">
        <v>49</v>
      </c>
      <c r="C52" s="47"/>
      <c r="D52" s="1"/>
      <c r="E52" s="328" t="e">
        <f t="shared" si="13"/>
        <v>#DIV/0!</v>
      </c>
      <c r="F52" s="47"/>
      <c r="G52" s="1"/>
      <c r="H52" s="328" t="e">
        <f t="shared" si="5"/>
        <v>#DIV/0!</v>
      </c>
      <c r="I52" s="47"/>
      <c r="J52" s="1"/>
      <c r="K52" s="328" t="e">
        <f t="shared" si="14"/>
        <v>#DIV/0!</v>
      </c>
    </row>
    <row r="53" spans="1:29" x14ac:dyDescent="0.25">
      <c r="A53" s="319" t="s">
        <v>301</v>
      </c>
      <c r="B53" s="2" t="s">
        <v>50</v>
      </c>
      <c r="C53" s="47"/>
      <c r="D53" s="1"/>
      <c r="E53" s="328" t="e">
        <f t="shared" si="13"/>
        <v>#DIV/0!</v>
      </c>
      <c r="F53" s="47"/>
      <c r="G53" s="1"/>
      <c r="H53" s="328" t="e">
        <f t="shared" si="5"/>
        <v>#DIV/0!</v>
      </c>
      <c r="I53" s="47"/>
      <c r="J53" s="1"/>
      <c r="K53" s="328" t="e">
        <f t="shared" si="14"/>
        <v>#DIV/0!</v>
      </c>
    </row>
    <row r="54" spans="1:29" x14ac:dyDescent="0.25">
      <c r="B54" s="2"/>
      <c r="C54" s="47"/>
      <c r="D54" s="1"/>
      <c r="E54" s="328" t="e">
        <f t="shared" si="13"/>
        <v>#DIV/0!</v>
      </c>
      <c r="F54" s="47"/>
      <c r="G54" s="1"/>
      <c r="H54" s="328" t="e">
        <f t="shared" si="5"/>
        <v>#DIV/0!</v>
      </c>
      <c r="I54" s="47"/>
      <c r="J54" s="1"/>
      <c r="K54" s="328" t="e">
        <f t="shared" si="14"/>
        <v>#DIV/0!</v>
      </c>
    </row>
    <row r="55" spans="1:29" x14ac:dyDescent="0.25">
      <c r="B55" s="4"/>
      <c r="C55" s="51"/>
      <c r="D55" s="6"/>
      <c r="E55" s="328" t="e">
        <f t="shared" si="13"/>
        <v>#DIV/0!</v>
      </c>
      <c r="F55" s="51"/>
      <c r="G55" s="6"/>
      <c r="H55" s="328" t="e">
        <f t="shared" si="5"/>
        <v>#DIV/0!</v>
      </c>
      <c r="I55" s="51"/>
      <c r="J55" s="6"/>
      <c r="K55" s="328" t="e">
        <f t="shared" si="14"/>
        <v>#DIV/0!</v>
      </c>
    </row>
    <row r="56" spans="1:29" s="326" customFormat="1" x14ac:dyDescent="0.25">
      <c r="A56" s="321"/>
      <c r="B56" s="64" t="s">
        <v>12</v>
      </c>
      <c r="C56" s="52"/>
      <c r="D56" s="66">
        <f>+SUM(C57:C59)</f>
        <v>0</v>
      </c>
      <c r="E56" s="335" t="e">
        <f>+D56/$D$12</f>
        <v>#DIV/0!</v>
      </c>
      <c r="F56" s="52"/>
      <c r="G56" s="66">
        <f>+SUM(F57:F59)</f>
        <v>0</v>
      </c>
      <c r="H56" s="335" t="e">
        <f>+G56/$G$3</f>
        <v>#DIV/0!</v>
      </c>
      <c r="I56" s="52"/>
      <c r="J56" s="66">
        <f>+SUM(I57:I59)</f>
        <v>0</v>
      </c>
      <c r="K56" s="335" t="e">
        <f>+J56/$J$3</f>
        <v>#DIV/0!</v>
      </c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</row>
    <row r="57" spans="1:29" x14ac:dyDescent="0.25">
      <c r="A57" s="319" t="s">
        <v>302</v>
      </c>
      <c r="B57" s="4" t="s">
        <v>51</v>
      </c>
      <c r="C57" s="47"/>
      <c r="D57" s="6"/>
      <c r="E57" s="328" t="e">
        <f t="shared" ref="E57:E59" si="15">+C57/$D$3</f>
        <v>#DIV/0!</v>
      </c>
      <c r="F57" s="47"/>
      <c r="G57" s="6"/>
      <c r="H57" s="328" t="e">
        <f t="shared" si="5"/>
        <v>#DIV/0!</v>
      </c>
      <c r="I57" s="47"/>
      <c r="J57" s="6"/>
      <c r="K57" s="328" t="e">
        <f t="shared" ref="K57:K59" si="16">+I57/$J$3</f>
        <v>#DIV/0!</v>
      </c>
    </row>
    <row r="58" spans="1:29" x14ac:dyDescent="0.25">
      <c r="A58" s="319" t="s">
        <v>303</v>
      </c>
      <c r="B58" s="4" t="s">
        <v>52</v>
      </c>
      <c r="C58" s="47"/>
      <c r="D58" s="6"/>
      <c r="E58" s="328" t="e">
        <f t="shared" si="15"/>
        <v>#DIV/0!</v>
      </c>
      <c r="F58" s="47"/>
      <c r="G58" s="6"/>
      <c r="H58" s="328" t="e">
        <f t="shared" si="5"/>
        <v>#DIV/0!</v>
      </c>
      <c r="I58" s="47"/>
      <c r="J58" s="6"/>
      <c r="K58" s="328" t="e">
        <f t="shared" si="16"/>
        <v>#DIV/0!</v>
      </c>
    </row>
    <row r="59" spans="1:29" x14ac:dyDescent="0.25">
      <c r="B59" s="4"/>
      <c r="C59" s="53"/>
      <c r="D59" s="7"/>
      <c r="E59" s="328" t="e">
        <f t="shared" si="15"/>
        <v>#DIV/0!</v>
      </c>
      <c r="F59" s="53"/>
      <c r="G59" s="7"/>
      <c r="H59" s="328" t="e">
        <f t="shared" si="5"/>
        <v>#DIV/0!</v>
      </c>
      <c r="I59" s="53"/>
      <c r="J59" s="7"/>
      <c r="K59" s="328" t="e">
        <f t="shared" si="16"/>
        <v>#DIV/0!</v>
      </c>
    </row>
    <row r="60" spans="1:29" s="326" customFormat="1" x14ac:dyDescent="0.25">
      <c r="A60" s="321"/>
      <c r="B60" s="331" t="s">
        <v>13</v>
      </c>
      <c r="C60" s="332"/>
      <c r="D60" s="333">
        <f>SUM(D19:D59)</f>
        <v>0</v>
      </c>
      <c r="E60" s="334" t="e">
        <f>+D60/$D$12</f>
        <v>#DIV/0!</v>
      </c>
      <c r="F60" s="332"/>
      <c r="G60" s="333">
        <f>SUM(G19:G59)</f>
        <v>0</v>
      </c>
      <c r="H60" s="334" t="e">
        <f>+G60/$G$3</f>
        <v>#DIV/0!</v>
      </c>
      <c r="I60" s="332"/>
      <c r="J60" s="333">
        <f>SUM(J19:J59)</f>
        <v>0</v>
      </c>
      <c r="K60" s="334" t="e">
        <f t="shared" ref="K60:K69" si="17">+J60/$J$3</f>
        <v>#DIV/0!</v>
      </c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</row>
    <row r="61" spans="1:29" s="326" customFormat="1" x14ac:dyDescent="0.25">
      <c r="A61" s="321"/>
      <c r="B61" s="58" t="s">
        <v>14</v>
      </c>
      <c r="C61" s="48"/>
      <c r="D61" s="59">
        <f>+SUM(C62:C67)</f>
        <v>0</v>
      </c>
      <c r="E61" s="329" t="e">
        <f>+D61/$D$12</f>
        <v>#DIV/0!</v>
      </c>
      <c r="F61" s="48"/>
      <c r="G61" s="59">
        <f>+SUM(F62:F67)</f>
        <v>0</v>
      </c>
      <c r="H61" s="329" t="e">
        <f>+G61/$G$3</f>
        <v>#DIV/0!</v>
      </c>
      <c r="I61" s="48"/>
      <c r="J61" s="59">
        <f>+SUM(I62:I67)</f>
        <v>0</v>
      </c>
      <c r="K61" s="329" t="e">
        <f t="shared" si="17"/>
        <v>#DIV/0!</v>
      </c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</row>
    <row r="62" spans="1:29" x14ac:dyDescent="0.25">
      <c r="A62" s="319" t="s">
        <v>304</v>
      </c>
      <c r="B62" s="2" t="s">
        <v>53</v>
      </c>
      <c r="C62" s="47"/>
      <c r="D62" s="1"/>
      <c r="E62" s="328" t="e">
        <f t="shared" ref="E62:E67" si="18">+C62/$D$3</f>
        <v>#DIV/0!</v>
      </c>
      <c r="F62" s="47"/>
      <c r="G62" s="1"/>
      <c r="H62" s="328" t="e">
        <f t="shared" ref="H62:H67" si="19">+F62/$G$3</f>
        <v>#DIV/0!</v>
      </c>
      <c r="I62" s="47"/>
      <c r="J62" s="1"/>
      <c r="K62" s="328" t="e">
        <f t="shared" si="17"/>
        <v>#DIV/0!</v>
      </c>
    </row>
    <row r="63" spans="1:29" x14ac:dyDescent="0.25">
      <c r="A63" s="319" t="s">
        <v>305</v>
      </c>
      <c r="B63" s="2" t="s">
        <v>54</v>
      </c>
      <c r="C63" s="47"/>
      <c r="D63" s="1"/>
      <c r="E63" s="328" t="e">
        <f t="shared" si="18"/>
        <v>#DIV/0!</v>
      </c>
      <c r="F63" s="47"/>
      <c r="G63" s="1"/>
      <c r="H63" s="328" t="e">
        <f t="shared" si="19"/>
        <v>#DIV/0!</v>
      </c>
      <c r="I63" s="47"/>
      <c r="J63" s="1"/>
      <c r="K63" s="328" t="e">
        <f t="shared" si="17"/>
        <v>#DIV/0!</v>
      </c>
    </row>
    <row r="64" spans="1:29" x14ac:dyDescent="0.25">
      <c r="A64" s="319" t="s">
        <v>306</v>
      </c>
      <c r="B64" s="2" t="s">
        <v>55</v>
      </c>
      <c r="C64" s="47"/>
      <c r="D64" s="1"/>
      <c r="E64" s="328" t="e">
        <f t="shared" si="18"/>
        <v>#DIV/0!</v>
      </c>
      <c r="F64" s="47"/>
      <c r="G64" s="1"/>
      <c r="H64" s="328" t="e">
        <f t="shared" si="19"/>
        <v>#DIV/0!</v>
      </c>
      <c r="I64" s="47"/>
      <c r="J64" s="1"/>
      <c r="K64" s="328" t="e">
        <f t="shared" si="17"/>
        <v>#DIV/0!</v>
      </c>
    </row>
    <row r="65" spans="1:29" x14ac:dyDescent="0.25">
      <c r="A65" s="319" t="s">
        <v>307</v>
      </c>
      <c r="B65" s="2" t="s">
        <v>92</v>
      </c>
      <c r="C65" s="47"/>
      <c r="D65" s="1"/>
      <c r="E65" s="328" t="e">
        <f t="shared" si="18"/>
        <v>#DIV/0!</v>
      </c>
      <c r="F65" s="47"/>
      <c r="G65" s="1"/>
      <c r="H65" s="328" t="e">
        <f t="shared" si="19"/>
        <v>#DIV/0!</v>
      </c>
      <c r="I65" s="47"/>
      <c r="J65" s="1"/>
      <c r="K65" s="328" t="e">
        <f t="shared" si="17"/>
        <v>#DIV/0!</v>
      </c>
    </row>
    <row r="66" spans="1:29" x14ac:dyDescent="0.25">
      <c r="A66" s="319" t="s">
        <v>308</v>
      </c>
      <c r="B66" s="2" t="s">
        <v>93</v>
      </c>
      <c r="C66" s="47"/>
      <c r="D66" s="1"/>
      <c r="E66" s="328" t="e">
        <f t="shared" si="18"/>
        <v>#DIV/0!</v>
      </c>
      <c r="F66" s="47"/>
      <c r="G66" s="1"/>
      <c r="H66" s="328" t="e">
        <f t="shared" si="19"/>
        <v>#DIV/0!</v>
      </c>
      <c r="I66" s="47"/>
      <c r="J66" s="1"/>
      <c r="K66" s="328" t="e">
        <f t="shared" si="17"/>
        <v>#DIV/0!</v>
      </c>
    </row>
    <row r="67" spans="1:29" x14ac:dyDescent="0.25">
      <c r="B67" s="2"/>
      <c r="C67" s="47"/>
      <c r="D67" s="1"/>
      <c r="E67" s="328" t="e">
        <f t="shared" si="18"/>
        <v>#DIV/0!</v>
      </c>
      <c r="F67" s="47"/>
      <c r="G67" s="1"/>
      <c r="H67" s="328" t="e">
        <f t="shared" si="19"/>
        <v>#DIV/0!</v>
      </c>
      <c r="I67" s="47"/>
      <c r="J67" s="1"/>
      <c r="K67" s="328" t="e">
        <f t="shared" si="17"/>
        <v>#DIV/0!</v>
      </c>
    </row>
    <row r="68" spans="1:29" s="326" customFormat="1" x14ac:dyDescent="0.25">
      <c r="A68" s="321"/>
      <c r="B68" s="336" t="s">
        <v>15</v>
      </c>
      <c r="C68" s="332"/>
      <c r="D68" s="333">
        <f>+SUM(D60:D61)</f>
        <v>0</v>
      </c>
      <c r="E68" s="334" t="e">
        <f>+D68/$D$12</f>
        <v>#DIV/0!</v>
      </c>
      <c r="F68" s="332"/>
      <c r="G68" s="333">
        <f>+SUM(G60:G61)</f>
        <v>0</v>
      </c>
      <c r="H68" s="334" t="e">
        <f>+G68/$G$3</f>
        <v>#DIV/0!</v>
      </c>
      <c r="I68" s="332"/>
      <c r="J68" s="333">
        <f>+SUM(J60:J61)</f>
        <v>0</v>
      </c>
      <c r="K68" s="334" t="e">
        <f t="shared" si="17"/>
        <v>#DIV/0!</v>
      </c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</row>
    <row r="69" spans="1:29" s="326" customFormat="1" x14ac:dyDescent="0.25">
      <c r="A69" s="321"/>
      <c r="B69" s="67" t="s">
        <v>16</v>
      </c>
      <c r="C69" s="54"/>
      <c r="D69" s="59">
        <f>+SUM(C70:C74)</f>
        <v>0</v>
      </c>
      <c r="E69" s="329" t="e">
        <f>+D69/$D$12</f>
        <v>#DIV/0!</v>
      </c>
      <c r="F69" s="54"/>
      <c r="G69" s="59">
        <f>+SUM(F70:F74)</f>
        <v>0</v>
      </c>
      <c r="H69" s="329" t="e">
        <f>+G69/$G$3</f>
        <v>#DIV/0!</v>
      </c>
      <c r="I69" s="54"/>
      <c r="J69" s="59">
        <f>+SUM(I70:I74)</f>
        <v>0</v>
      </c>
      <c r="K69" s="329" t="e">
        <f t="shared" si="17"/>
        <v>#DIV/0!</v>
      </c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</row>
    <row r="70" spans="1:29" x14ac:dyDescent="0.25">
      <c r="A70" s="319" t="s">
        <v>309</v>
      </c>
      <c r="B70" s="8" t="s">
        <v>56</v>
      </c>
      <c r="C70" s="55"/>
      <c r="D70" s="1"/>
      <c r="E70" s="328" t="e">
        <f t="shared" ref="E70:E74" si="20">+C70/$D$3</f>
        <v>#DIV/0!</v>
      </c>
      <c r="F70" s="55"/>
      <c r="G70" s="1"/>
      <c r="H70" s="328" t="e">
        <f t="shared" ref="H70:H74" si="21">+F70/$G$3</f>
        <v>#DIV/0!</v>
      </c>
      <c r="I70" s="55"/>
      <c r="J70" s="1"/>
      <c r="K70" s="328" t="e">
        <f t="shared" ref="K70:K74" si="22">+I70/$J$3</f>
        <v>#DIV/0!</v>
      </c>
    </row>
    <row r="71" spans="1:29" x14ac:dyDescent="0.25">
      <c r="A71" s="319" t="s">
        <v>310</v>
      </c>
      <c r="B71" s="8" t="s">
        <v>57</v>
      </c>
      <c r="C71" s="56"/>
      <c r="D71" s="6"/>
      <c r="E71" s="328" t="e">
        <f t="shared" si="20"/>
        <v>#DIV/0!</v>
      </c>
      <c r="F71" s="56"/>
      <c r="G71" s="6"/>
      <c r="H71" s="328" t="e">
        <f t="shared" si="21"/>
        <v>#DIV/0!</v>
      </c>
      <c r="I71" s="56"/>
      <c r="J71" s="6"/>
      <c r="K71" s="328" t="e">
        <f t="shared" si="22"/>
        <v>#DIV/0!</v>
      </c>
    </row>
    <row r="72" spans="1:29" x14ac:dyDescent="0.25">
      <c r="A72" s="319" t="s">
        <v>311</v>
      </c>
      <c r="B72" s="8" t="s">
        <v>58</v>
      </c>
      <c r="C72" s="56"/>
      <c r="D72" s="6"/>
      <c r="E72" s="328" t="e">
        <f t="shared" si="20"/>
        <v>#DIV/0!</v>
      </c>
      <c r="F72" s="56"/>
      <c r="G72" s="6"/>
      <c r="H72" s="328" t="e">
        <f t="shared" si="21"/>
        <v>#DIV/0!</v>
      </c>
      <c r="I72" s="56"/>
      <c r="J72" s="6"/>
      <c r="K72" s="328" t="e">
        <f t="shared" si="22"/>
        <v>#DIV/0!</v>
      </c>
    </row>
    <row r="73" spans="1:29" x14ac:dyDescent="0.25">
      <c r="A73" s="319" t="s">
        <v>312</v>
      </c>
      <c r="B73" s="8" t="s">
        <v>164</v>
      </c>
      <c r="C73" s="55"/>
      <c r="D73" s="1"/>
      <c r="E73" s="328" t="e">
        <f t="shared" si="20"/>
        <v>#DIV/0!</v>
      </c>
      <c r="F73" s="55"/>
      <c r="G73" s="1"/>
      <c r="H73" s="328" t="e">
        <f t="shared" si="21"/>
        <v>#DIV/0!</v>
      </c>
      <c r="I73" s="56"/>
      <c r="J73" s="6"/>
      <c r="K73" s="328" t="e">
        <f t="shared" si="22"/>
        <v>#DIV/0!</v>
      </c>
    </row>
    <row r="74" spans="1:29" x14ac:dyDescent="0.25">
      <c r="B74" s="8"/>
      <c r="C74" s="56"/>
      <c r="D74" s="6"/>
      <c r="E74" s="328" t="e">
        <f t="shared" si="20"/>
        <v>#DIV/0!</v>
      </c>
      <c r="F74" s="56"/>
      <c r="G74" s="6"/>
      <c r="H74" s="328" t="e">
        <f t="shared" si="21"/>
        <v>#DIV/0!</v>
      </c>
      <c r="I74" s="56"/>
      <c r="J74" s="6"/>
      <c r="K74" s="328" t="e">
        <f t="shared" si="22"/>
        <v>#DIV/0!</v>
      </c>
    </row>
    <row r="75" spans="1:29" s="326" customFormat="1" x14ac:dyDescent="0.25">
      <c r="A75" s="321"/>
      <c r="B75" s="68" t="s">
        <v>17</v>
      </c>
      <c r="C75" s="54"/>
      <c r="D75" s="59">
        <f>+SUM(C76:C82)</f>
        <v>0</v>
      </c>
      <c r="E75" s="329" t="e">
        <f>+D75/$D$12</f>
        <v>#DIV/0!</v>
      </c>
      <c r="F75" s="54"/>
      <c r="G75" s="59">
        <f>+SUM(F76:F82)</f>
        <v>0</v>
      </c>
      <c r="H75" s="329" t="e">
        <f>+G75/$G$3</f>
        <v>#DIV/0!</v>
      </c>
      <c r="I75" s="54"/>
      <c r="J75" s="59">
        <f>+SUM(I76:I82)</f>
        <v>0</v>
      </c>
      <c r="K75" s="329" t="e">
        <f>+J75/$J$3</f>
        <v>#DIV/0!</v>
      </c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</row>
    <row r="76" spans="1:29" x14ac:dyDescent="0.25">
      <c r="A76" s="319" t="s">
        <v>313</v>
      </c>
      <c r="B76" s="13" t="s">
        <v>59</v>
      </c>
      <c r="C76" s="56"/>
      <c r="D76" s="6"/>
      <c r="E76" s="328" t="e">
        <f t="shared" ref="E76:E82" si="23">+C76/$D$3</f>
        <v>#DIV/0!</v>
      </c>
      <c r="F76" s="57"/>
      <c r="G76" s="6"/>
      <c r="H76" s="328" t="e">
        <f t="shared" ref="H76:H82" si="24">+F76/$G$3</f>
        <v>#DIV/0!</v>
      </c>
      <c r="I76" s="56"/>
      <c r="J76" s="6"/>
      <c r="K76" s="328" t="e">
        <f t="shared" ref="K76:K82" si="25">+I76/$J$3</f>
        <v>#DIV/0!</v>
      </c>
    </row>
    <row r="77" spans="1:29" x14ac:dyDescent="0.25">
      <c r="A77" s="319" t="s">
        <v>314</v>
      </c>
      <c r="B77" s="13" t="s">
        <v>89</v>
      </c>
      <c r="C77" s="56"/>
      <c r="D77" s="6"/>
      <c r="E77" s="328" t="e">
        <f t="shared" si="23"/>
        <v>#DIV/0!</v>
      </c>
      <c r="F77" s="57"/>
      <c r="G77" s="6"/>
      <c r="H77" s="328" t="e">
        <f t="shared" si="24"/>
        <v>#DIV/0!</v>
      </c>
      <c r="I77" s="56"/>
      <c r="J77" s="6"/>
      <c r="K77" s="328" t="e">
        <f t="shared" si="25"/>
        <v>#DIV/0!</v>
      </c>
    </row>
    <row r="78" spans="1:29" x14ac:dyDescent="0.25">
      <c r="A78" s="319" t="s">
        <v>315</v>
      </c>
      <c r="B78" s="13" t="s">
        <v>90</v>
      </c>
      <c r="C78" s="56"/>
      <c r="D78" s="6"/>
      <c r="E78" s="328" t="e">
        <f t="shared" si="23"/>
        <v>#DIV/0!</v>
      </c>
      <c r="F78" s="57"/>
      <c r="G78" s="6"/>
      <c r="H78" s="328" t="e">
        <f t="shared" si="24"/>
        <v>#DIV/0!</v>
      </c>
      <c r="I78" s="56"/>
      <c r="J78" s="6"/>
      <c r="K78" s="328" t="e">
        <f t="shared" si="25"/>
        <v>#DIV/0!</v>
      </c>
    </row>
    <row r="79" spans="1:29" x14ac:dyDescent="0.25">
      <c r="A79" s="319" t="s">
        <v>316</v>
      </c>
      <c r="B79" s="13" t="s">
        <v>60</v>
      </c>
      <c r="C79" s="56"/>
      <c r="D79" s="6"/>
      <c r="E79" s="328" t="e">
        <f t="shared" si="23"/>
        <v>#DIV/0!</v>
      </c>
      <c r="F79" s="57"/>
      <c r="G79" s="6"/>
      <c r="H79" s="328" t="e">
        <f t="shared" si="24"/>
        <v>#DIV/0!</v>
      </c>
      <c r="I79" s="56"/>
      <c r="J79" s="6"/>
      <c r="K79" s="328" t="e">
        <f t="shared" si="25"/>
        <v>#DIV/0!</v>
      </c>
    </row>
    <row r="80" spans="1:29" x14ac:dyDescent="0.25">
      <c r="A80" s="319" t="s">
        <v>317</v>
      </c>
      <c r="B80" s="13" t="s">
        <v>61</v>
      </c>
      <c r="C80" s="56"/>
      <c r="D80" s="6"/>
      <c r="E80" s="328" t="e">
        <f t="shared" si="23"/>
        <v>#DIV/0!</v>
      </c>
      <c r="F80" s="57"/>
      <c r="G80" s="6"/>
      <c r="H80" s="328" t="e">
        <f t="shared" si="24"/>
        <v>#DIV/0!</v>
      </c>
      <c r="I80" s="56"/>
      <c r="J80" s="6"/>
      <c r="K80" s="328" t="e">
        <f t="shared" si="25"/>
        <v>#DIV/0!</v>
      </c>
    </row>
    <row r="81" spans="1:29" x14ac:dyDescent="0.25">
      <c r="A81" s="319" t="s">
        <v>318</v>
      </c>
      <c r="B81" s="13" t="s">
        <v>91</v>
      </c>
      <c r="C81" s="56"/>
      <c r="D81" s="6"/>
      <c r="E81" s="328" t="e">
        <f t="shared" si="23"/>
        <v>#DIV/0!</v>
      </c>
      <c r="F81" s="57"/>
      <c r="G81" s="6"/>
      <c r="H81" s="328" t="e">
        <f t="shared" si="24"/>
        <v>#DIV/0!</v>
      </c>
      <c r="I81" s="56"/>
      <c r="J81" s="6"/>
      <c r="K81" s="328" t="e">
        <f t="shared" si="25"/>
        <v>#DIV/0!</v>
      </c>
    </row>
    <row r="82" spans="1:29" x14ac:dyDescent="0.25">
      <c r="B82" s="13"/>
      <c r="C82" s="56"/>
      <c r="D82" s="6"/>
      <c r="E82" s="328" t="e">
        <f t="shared" si="23"/>
        <v>#DIV/0!</v>
      </c>
      <c r="F82" s="57"/>
      <c r="G82" s="6"/>
      <c r="H82" s="328" t="e">
        <f t="shared" si="24"/>
        <v>#DIV/0!</v>
      </c>
      <c r="I82" s="56"/>
      <c r="J82" s="6"/>
      <c r="K82" s="328" t="e">
        <f t="shared" si="25"/>
        <v>#DIV/0!</v>
      </c>
    </row>
    <row r="83" spans="1:29" s="326" customFormat="1" x14ac:dyDescent="0.25">
      <c r="A83" s="321"/>
      <c r="B83" s="337" t="s">
        <v>18</v>
      </c>
      <c r="C83" s="332"/>
      <c r="D83" s="333">
        <f>+D68+SUM(D69:D82)</f>
        <v>0</v>
      </c>
      <c r="E83" s="334" t="e">
        <f>+D83/$D$3</f>
        <v>#DIV/0!</v>
      </c>
      <c r="F83" s="332"/>
      <c r="G83" s="333">
        <f>+G68+SUM(G69:G82)</f>
        <v>0</v>
      </c>
      <c r="H83" s="334" t="e">
        <f>+G83/$G$3</f>
        <v>#DIV/0!</v>
      </c>
      <c r="I83" s="332"/>
      <c r="J83" s="333">
        <f>+J68+SUM(J69:J82)</f>
        <v>0</v>
      </c>
      <c r="K83" s="334" t="e">
        <f>+J83/$J$3</f>
        <v>#DIV/0!</v>
      </c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</row>
    <row r="84" spans="1:29" ht="18.75" customHeight="1" x14ac:dyDescent="0.25">
      <c r="A84" s="319" t="s">
        <v>319</v>
      </c>
      <c r="B84" s="4" t="s">
        <v>62</v>
      </c>
      <c r="C84" s="47"/>
      <c r="D84" s="1"/>
      <c r="E84" s="338" t="e">
        <f>+D84/$D$12</f>
        <v>#DIV/0!</v>
      </c>
      <c r="F84" s="47"/>
      <c r="G84" s="1"/>
      <c r="H84" s="338" t="e">
        <f>+G84/$G$3</f>
        <v>#DIV/0!</v>
      </c>
      <c r="I84" s="47"/>
      <c r="J84" s="1"/>
      <c r="K84" s="338" t="e">
        <f>+J84/$J$3</f>
        <v>#DIV/0!</v>
      </c>
    </row>
    <row r="85" spans="1:29" s="326" customFormat="1" x14ac:dyDescent="0.25">
      <c r="A85" s="321"/>
      <c r="B85" s="331" t="s">
        <v>19</v>
      </c>
      <c r="C85" s="332"/>
      <c r="D85" s="333">
        <f>+D83+C84</f>
        <v>0</v>
      </c>
      <c r="E85" s="334" t="e">
        <f>+D85/$D$3</f>
        <v>#DIV/0!</v>
      </c>
      <c r="F85" s="332"/>
      <c r="G85" s="333">
        <f>+G83+F84</f>
        <v>0</v>
      </c>
      <c r="H85" s="334" t="e">
        <f>+G85/$G$3</f>
        <v>#DIV/0!</v>
      </c>
      <c r="I85" s="332"/>
      <c r="J85" s="333">
        <f>+J83+I84</f>
        <v>0</v>
      </c>
      <c r="K85" s="334" t="e">
        <f>+J85/$J$3</f>
        <v>#DIV/0!</v>
      </c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</row>
    <row r="86" spans="1:29" s="326" customFormat="1" ht="11.25" customHeight="1" x14ac:dyDescent="0.25">
      <c r="A86" s="321"/>
      <c r="C86" s="339"/>
      <c r="F86" s="339"/>
      <c r="I86" s="339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</row>
  </sheetData>
  <sheetProtection selectLockedCells="1"/>
  <mergeCells count="4">
    <mergeCell ref="C2:E2"/>
    <mergeCell ref="F2:H2"/>
    <mergeCell ref="I2:K2"/>
    <mergeCell ref="B1:K1"/>
  </mergeCells>
  <conditionalFormatting sqref="A60:XFD60 A19:XFD19 A68:XFD68 A83:XFD83 A85:XFD85 A84">
    <cfRule type="cellIs" dxfId="3" priority="18" operator="lessThan">
      <formula>0</formula>
    </cfRule>
    <cfRule type="cellIs" dxfId="2" priority="19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R49"/>
  <sheetViews>
    <sheetView topLeftCell="A19" workbookViewId="0">
      <selection activeCell="C7" sqref="C7:I10"/>
    </sheetView>
  </sheetViews>
  <sheetFormatPr baseColWidth="10" defaultRowHeight="15" x14ac:dyDescent="0.25"/>
  <cols>
    <col min="1" max="1" width="2" style="218" customWidth="1"/>
    <col min="2" max="2" width="13" style="71" customWidth="1"/>
    <col min="3" max="3" width="17.28515625" style="69" customWidth="1"/>
    <col min="4" max="4" width="14.28515625" style="69" customWidth="1"/>
    <col min="5" max="5" width="14.7109375" style="69" customWidth="1"/>
    <col min="6" max="6" width="14.85546875" style="69" customWidth="1"/>
    <col min="7" max="7" width="14.7109375" style="69" customWidth="1"/>
    <col min="8" max="8" width="14.28515625" style="69" customWidth="1"/>
    <col min="9" max="9" width="13" style="69" customWidth="1"/>
    <col min="10" max="10" width="18.42578125" style="218" customWidth="1"/>
    <col min="11" max="18" width="11.42578125" style="218"/>
    <col min="19" max="16384" width="11.42578125" style="69"/>
  </cols>
  <sheetData>
    <row r="1" spans="2:10" x14ac:dyDescent="0.25">
      <c r="B1" s="578" t="s">
        <v>563</v>
      </c>
      <c r="C1" s="578"/>
      <c r="D1" s="578"/>
      <c r="E1" s="578"/>
      <c r="F1" s="578"/>
      <c r="G1" s="578"/>
      <c r="H1" s="245" t="s">
        <v>370</v>
      </c>
      <c r="I1" s="244"/>
    </row>
    <row r="2" spans="2:10" s="218" customFormat="1" x14ac:dyDescent="0.25">
      <c r="B2" s="345"/>
      <c r="C2" s="345"/>
      <c r="D2" s="345"/>
      <c r="E2" s="345"/>
      <c r="F2" s="345"/>
      <c r="G2" s="345"/>
      <c r="H2" s="345"/>
      <c r="I2" s="345"/>
    </row>
    <row r="3" spans="2:10" x14ac:dyDescent="0.25">
      <c r="B3" s="253"/>
      <c r="C3" s="254"/>
      <c r="D3" s="255" t="s">
        <v>324</v>
      </c>
      <c r="E3" s="254" t="s">
        <v>325</v>
      </c>
      <c r="F3" s="255" t="s">
        <v>326</v>
      </c>
      <c r="G3" s="254" t="s">
        <v>327</v>
      </c>
      <c r="H3" s="255" t="s">
        <v>328</v>
      </c>
      <c r="I3" s="255" t="s">
        <v>324</v>
      </c>
      <c r="J3" s="220"/>
    </row>
    <row r="4" spans="2:10" x14ac:dyDescent="0.25">
      <c r="B4" s="256"/>
      <c r="C4" s="257"/>
      <c r="D4" s="258" t="s">
        <v>329</v>
      </c>
      <c r="E4" s="257" t="s">
        <v>330</v>
      </c>
      <c r="F4" s="258" t="s">
        <v>331</v>
      </c>
      <c r="G4" s="257" t="s">
        <v>332</v>
      </c>
      <c r="H4" s="258" t="s">
        <v>333</v>
      </c>
      <c r="I4" s="258" t="s">
        <v>334</v>
      </c>
      <c r="J4" s="220"/>
    </row>
    <row r="5" spans="2:10" x14ac:dyDescent="0.25">
      <c r="B5" s="259"/>
      <c r="C5" s="260"/>
      <c r="D5" s="261" t="s">
        <v>80</v>
      </c>
      <c r="E5" s="260" t="s">
        <v>322</v>
      </c>
      <c r="F5" s="261" t="s">
        <v>335</v>
      </c>
      <c r="G5" s="260" t="s">
        <v>336</v>
      </c>
      <c r="H5" s="261" t="s">
        <v>337</v>
      </c>
      <c r="I5" s="261"/>
      <c r="J5" s="220"/>
    </row>
    <row r="6" spans="2:10" x14ac:dyDescent="0.25">
      <c r="B6" s="262" t="s">
        <v>338</v>
      </c>
      <c r="C6" s="104"/>
      <c r="D6" s="173"/>
      <c r="E6" s="263"/>
      <c r="F6" s="173"/>
      <c r="G6" s="263"/>
      <c r="H6" s="264"/>
      <c r="I6" s="173"/>
      <c r="J6" s="220"/>
    </row>
    <row r="7" spans="2:10" x14ac:dyDescent="0.25">
      <c r="B7" s="81" t="s">
        <v>114</v>
      </c>
      <c r="C7" s="99"/>
      <c r="D7" s="87"/>
      <c r="E7" s="93"/>
      <c r="F7" s="87"/>
      <c r="G7" s="171"/>
      <c r="H7" s="87"/>
      <c r="I7" s="87"/>
      <c r="J7" s="220"/>
    </row>
    <row r="8" spans="2:10" x14ac:dyDescent="0.25">
      <c r="B8" s="81" t="s">
        <v>339</v>
      </c>
      <c r="C8" s="99"/>
      <c r="D8" s="265"/>
      <c r="E8" s="171"/>
      <c r="F8" s="266"/>
      <c r="G8" s="93"/>
      <c r="H8" s="87"/>
      <c r="I8" s="266"/>
      <c r="J8" s="220"/>
    </row>
    <row r="9" spans="2:10" x14ac:dyDescent="0.25">
      <c r="B9" s="81" t="s">
        <v>340</v>
      </c>
      <c r="C9" s="99"/>
      <c r="D9" s="265"/>
      <c r="E9" s="171"/>
      <c r="F9" s="266"/>
      <c r="G9" s="93"/>
      <c r="H9" s="87"/>
      <c r="I9" s="266"/>
      <c r="J9" s="220"/>
    </row>
    <row r="10" spans="2:10" x14ac:dyDescent="0.25">
      <c r="B10" s="81" t="s">
        <v>341</v>
      </c>
      <c r="C10" s="99"/>
      <c r="D10" s="265"/>
      <c r="E10" s="171"/>
      <c r="F10" s="266"/>
      <c r="G10" s="93"/>
      <c r="H10" s="87"/>
      <c r="I10" s="266"/>
      <c r="J10" s="220"/>
    </row>
    <row r="11" spans="2:10" x14ac:dyDescent="0.25">
      <c r="B11" s="81" t="s">
        <v>342</v>
      </c>
      <c r="C11" s="99"/>
      <c r="D11" s="265"/>
      <c r="E11" s="171"/>
      <c r="F11" s="266"/>
      <c r="G11" s="93"/>
      <c r="H11" s="266"/>
      <c r="I11" s="266"/>
      <c r="J11" s="220"/>
    </row>
    <row r="12" spans="2:10" x14ac:dyDescent="0.25">
      <c r="B12" s="267" t="s">
        <v>343</v>
      </c>
      <c r="C12" s="268"/>
      <c r="D12" s="269">
        <f t="shared" ref="D12:I12" si="0">SUM(D6:D11)</f>
        <v>0</v>
      </c>
      <c r="E12" s="270">
        <f t="shared" si="0"/>
        <v>0</v>
      </c>
      <c r="F12" s="269">
        <f t="shared" si="0"/>
        <v>0</v>
      </c>
      <c r="G12" s="270">
        <f t="shared" si="0"/>
        <v>0</v>
      </c>
      <c r="H12" s="269">
        <f t="shared" si="0"/>
        <v>0</v>
      </c>
      <c r="I12" s="269">
        <f t="shared" si="0"/>
        <v>0</v>
      </c>
      <c r="J12" s="220"/>
    </row>
    <row r="13" spans="2:10" x14ac:dyDescent="0.25">
      <c r="B13" s="346"/>
      <c r="C13" s="347"/>
      <c r="D13" s="347"/>
      <c r="E13" s="347"/>
      <c r="F13" s="577" t="s">
        <v>344</v>
      </c>
      <c r="G13" s="577"/>
      <c r="H13" s="577"/>
      <c r="I13" s="269">
        <f>D12+E12+F12+G12+H12-I12</f>
        <v>0</v>
      </c>
      <c r="J13" s="220"/>
    </row>
    <row r="14" spans="2:10" ht="18" customHeight="1" x14ac:dyDescent="0.25">
      <c r="B14" s="348"/>
      <c r="C14" s="347"/>
      <c r="D14" s="347"/>
      <c r="E14" s="347"/>
      <c r="F14" s="347"/>
      <c r="G14" s="347"/>
      <c r="H14" s="347"/>
      <c r="I14" s="70"/>
      <c r="J14" s="220"/>
    </row>
    <row r="15" spans="2:10" x14ac:dyDescent="0.25">
      <c r="B15" s="262" t="s">
        <v>345</v>
      </c>
      <c r="C15" s="271"/>
      <c r="D15" s="173"/>
      <c r="E15" s="173"/>
      <c r="F15" s="272"/>
      <c r="G15" s="173"/>
      <c r="H15" s="264"/>
      <c r="I15" s="273"/>
      <c r="J15" s="220"/>
    </row>
    <row r="16" spans="2:10" x14ac:dyDescent="0.25">
      <c r="B16" s="81" t="s">
        <v>115</v>
      </c>
      <c r="C16" s="274"/>
      <c r="D16" s="87"/>
      <c r="E16" s="266"/>
      <c r="F16" s="275"/>
      <c r="G16" s="87"/>
      <c r="H16" s="266"/>
      <c r="I16" s="172"/>
      <c r="J16" s="220"/>
    </row>
    <row r="17" spans="1:18" x14ac:dyDescent="0.25">
      <c r="B17" s="81" t="s">
        <v>346</v>
      </c>
      <c r="C17" s="274"/>
      <c r="D17" s="266"/>
      <c r="E17" s="266"/>
      <c r="F17" s="275"/>
      <c r="G17" s="266"/>
      <c r="H17" s="266"/>
      <c r="I17" s="276"/>
      <c r="J17" s="220"/>
    </row>
    <row r="18" spans="1:18" x14ac:dyDescent="0.25">
      <c r="B18" s="81" t="s">
        <v>347</v>
      </c>
      <c r="C18" s="274"/>
      <c r="D18" s="266"/>
      <c r="E18" s="87"/>
      <c r="F18" s="275"/>
      <c r="G18" s="266"/>
      <c r="H18" s="266"/>
      <c r="I18" s="276"/>
      <c r="J18" s="220"/>
    </row>
    <row r="19" spans="1:18" x14ac:dyDescent="0.25">
      <c r="B19" s="229" t="s">
        <v>348</v>
      </c>
      <c r="C19" s="341"/>
      <c r="D19" s="250">
        <f t="shared" ref="D19:I19" si="1">SUM(D15:D18)</f>
        <v>0</v>
      </c>
      <c r="E19" s="250">
        <f t="shared" si="1"/>
        <v>0</v>
      </c>
      <c r="F19" s="342">
        <f t="shared" si="1"/>
        <v>0</v>
      </c>
      <c r="G19" s="250">
        <f t="shared" si="1"/>
        <v>0</v>
      </c>
      <c r="H19" s="250">
        <f t="shared" si="1"/>
        <v>0</v>
      </c>
      <c r="I19" s="343">
        <f t="shared" si="1"/>
        <v>0</v>
      </c>
      <c r="J19" s="220"/>
    </row>
    <row r="20" spans="1:18" x14ac:dyDescent="0.25">
      <c r="B20" s="349"/>
      <c r="C20" s="347"/>
      <c r="D20" s="347"/>
      <c r="E20" s="347"/>
      <c r="F20" s="347"/>
      <c r="G20" s="577" t="s">
        <v>349</v>
      </c>
      <c r="H20" s="577"/>
      <c r="I20" s="344">
        <f>D19+E19+F19+G19-I19</f>
        <v>0</v>
      </c>
      <c r="J20" s="220"/>
    </row>
    <row r="21" spans="1:18" s="72" customFormat="1" x14ac:dyDescent="0.25">
      <c r="A21" s="277"/>
      <c r="B21" s="277"/>
      <c r="C21" s="350"/>
      <c r="D21" s="350"/>
      <c r="E21" s="350"/>
      <c r="F21" s="350"/>
      <c r="G21" s="350"/>
      <c r="H21" s="350"/>
      <c r="I21" s="347"/>
      <c r="J21" s="277"/>
      <c r="K21" s="277"/>
      <c r="L21" s="277"/>
      <c r="M21" s="277"/>
      <c r="N21" s="277"/>
      <c r="O21" s="277"/>
      <c r="P21" s="277"/>
      <c r="Q21" s="277"/>
      <c r="R21" s="277"/>
    </row>
    <row r="22" spans="1:18" s="72" customFormat="1" x14ac:dyDescent="0.25">
      <c r="A22" s="277"/>
      <c r="B22" s="345" t="s">
        <v>350</v>
      </c>
      <c r="C22" s="350"/>
      <c r="D22" s="350"/>
      <c r="E22" s="350"/>
      <c r="F22" s="350"/>
      <c r="G22" s="350"/>
      <c r="H22" s="350"/>
      <c r="I22" s="347"/>
      <c r="J22" s="277"/>
      <c r="K22" s="277"/>
      <c r="L22" s="277"/>
      <c r="M22" s="277"/>
      <c r="N22" s="277"/>
      <c r="O22" s="277"/>
      <c r="P22" s="277"/>
      <c r="Q22" s="277"/>
      <c r="R22" s="277"/>
    </row>
    <row r="23" spans="1:18" x14ac:dyDescent="0.25">
      <c r="B23" s="347"/>
      <c r="C23" s="350"/>
      <c r="D23" s="350"/>
      <c r="E23" s="350"/>
      <c r="F23" s="350"/>
      <c r="G23" s="350"/>
      <c r="H23" s="350"/>
      <c r="I23" s="347"/>
    </row>
    <row r="24" spans="1:18" x14ac:dyDescent="0.25">
      <c r="B24" s="247" t="s">
        <v>351</v>
      </c>
      <c r="C24" s="246" t="s">
        <v>352</v>
      </c>
      <c r="D24" s="247" t="s">
        <v>353</v>
      </c>
      <c r="E24" s="246" t="s">
        <v>354</v>
      </c>
      <c r="F24" s="247" t="s">
        <v>564</v>
      </c>
      <c r="G24" s="246" t="s">
        <v>23</v>
      </c>
      <c r="H24" s="247" t="s">
        <v>355</v>
      </c>
      <c r="I24" s="277"/>
    </row>
    <row r="25" spans="1:18" x14ac:dyDescent="0.25">
      <c r="B25" s="249" t="s">
        <v>356</v>
      </c>
      <c r="C25" s="248" t="s">
        <v>357</v>
      </c>
      <c r="D25" s="249" t="s">
        <v>358</v>
      </c>
      <c r="E25" s="248" t="s">
        <v>359</v>
      </c>
      <c r="F25" s="249" t="s">
        <v>360</v>
      </c>
      <c r="G25" s="248" t="s">
        <v>361</v>
      </c>
      <c r="H25" s="249" t="s">
        <v>362</v>
      </c>
      <c r="I25" s="277"/>
    </row>
    <row r="26" spans="1:18" x14ac:dyDescent="0.25">
      <c r="B26" s="85">
        <v>1</v>
      </c>
      <c r="C26" s="171"/>
      <c r="D26" s="87"/>
      <c r="E26" s="171"/>
      <c r="F26" s="87"/>
      <c r="G26" s="171"/>
      <c r="H26" s="87"/>
      <c r="I26" s="277"/>
    </row>
    <row r="27" spans="1:18" x14ac:dyDescent="0.25">
      <c r="B27" s="85">
        <f>B26+1</f>
        <v>2</v>
      </c>
      <c r="C27" s="171"/>
      <c r="D27" s="87"/>
      <c r="E27" s="171"/>
      <c r="F27" s="87"/>
      <c r="G27" s="171"/>
      <c r="H27" s="87"/>
      <c r="I27" s="277"/>
    </row>
    <row r="28" spans="1:18" x14ac:dyDescent="0.25">
      <c r="B28" s="85">
        <f t="shared" ref="B28:B37" si="2">B27+1</f>
        <v>3</v>
      </c>
      <c r="C28" s="171"/>
      <c r="D28" s="87"/>
      <c r="E28" s="171"/>
      <c r="F28" s="87"/>
      <c r="G28" s="171"/>
      <c r="H28" s="87"/>
      <c r="I28" s="277"/>
    </row>
    <row r="29" spans="1:18" x14ac:dyDescent="0.25">
      <c r="B29" s="85">
        <f t="shared" si="2"/>
        <v>4</v>
      </c>
      <c r="C29" s="171"/>
      <c r="D29" s="87"/>
      <c r="E29" s="171"/>
      <c r="F29" s="87"/>
      <c r="G29" s="171"/>
      <c r="H29" s="87"/>
      <c r="I29" s="277"/>
    </row>
    <row r="30" spans="1:18" x14ac:dyDescent="0.25">
      <c r="B30" s="85">
        <f t="shared" si="2"/>
        <v>5</v>
      </c>
      <c r="C30" s="171"/>
      <c r="D30" s="87"/>
      <c r="E30" s="171"/>
      <c r="F30" s="87"/>
      <c r="G30" s="171"/>
      <c r="H30" s="87"/>
      <c r="I30" s="277"/>
    </row>
    <row r="31" spans="1:18" x14ac:dyDescent="0.25">
      <c r="B31" s="85">
        <f t="shared" si="2"/>
        <v>6</v>
      </c>
      <c r="C31" s="171"/>
      <c r="D31" s="87"/>
      <c r="E31" s="171"/>
      <c r="F31" s="87"/>
      <c r="G31" s="171"/>
      <c r="H31" s="87"/>
      <c r="I31" s="277"/>
    </row>
    <row r="32" spans="1:18" x14ac:dyDescent="0.25">
      <c r="B32" s="85">
        <f t="shared" si="2"/>
        <v>7</v>
      </c>
      <c r="C32" s="171"/>
      <c r="D32" s="87"/>
      <c r="E32" s="171"/>
      <c r="F32" s="87"/>
      <c r="G32" s="171"/>
      <c r="H32" s="87"/>
      <c r="I32" s="277"/>
    </row>
    <row r="33" spans="2:9" x14ac:dyDescent="0.25">
      <c r="B33" s="85">
        <f t="shared" si="2"/>
        <v>8</v>
      </c>
      <c r="C33" s="171"/>
      <c r="D33" s="87"/>
      <c r="E33" s="171"/>
      <c r="F33" s="87"/>
      <c r="G33" s="171"/>
      <c r="H33" s="87"/>
      <c r="I33" s="277"/>
    </row>
    <row r="34" spans="2:9" x14ac:dyDescent="0.25">
      <c r="B34" s="85">
        <f t="shared" si="2"/>
        <v>9</v>
      </c>
      <c r="C34" s="171"/>
      <c r="D34" s="87"/>
      <c r="E34" s="171"/>
      <c r="F34" s="87"/>
      <c r="G34" s="171"/>
      <c r="H34" s="87"/>
      <c r="I34" s="277"/>
    </row>
    <row r="35" spans="2:9" x14ac:dyDescent="0.25">
      <c r="B35" s="85">
        <f t="shared" si="2"/>
        <v>10</v>
      </c>
      <c r="C35" s="171"/>
      <c r="D35" s="87"/>
      <c r="E35" s="171"/>
      <c r="F35" s="87"/>
      <c r="G35" s="171"/>
      <c r="H35" s="87"/>
      <c r="I35" s="277"/>
    </row>
    <row r="36" spans="2:9" x14ac:dyDescent="0.25">
      <c r="B36" s="85">
        <f>B35+1</f>
        <v>11</v>
      </c>
      <c r="C36" s="171"/>
      <c r="D36" s="87"/>
      <c r="E36" s="171"/>
      <c r="F36" s="87"/>
      <c r="G36" s="171"/>
      <c r="H36" s="87"/>
      <c r="I36" s="277"/>
    </row>
    <row r="37" spans="2:9" x14ac:dyDescent="0.25">
      <c r="B37" s="85">
        <f t="shared" si="2"/>
        <v>12</v>
      </c>
      <c r="C37" s="171"/>
      <c r="D37" s="87"/>
      <c r="E37" s="171"/>
      <c r="F37" s="87"/>
      <c r="G37" s="171"/>
      <c r="H37" s="87"/>
      <c r="I37" s="277"/>
    </row>
    <row r="38" spans="2:9" x14ac:dyDescent="0.25">
      <c r="B38" s="351" t="s">
        <v>363</v>
      </c>
      <c r="C38" s="251">
        <f t="shared" ref="C38:H38" si="3">SUM(C26:C37)</f>
        <v>0</v>
      </c>
      <c r="D38" s="250">
        <f t="shared" si="3"/>
        <v>0</v>
      </c>
      <c r="E38" s="251">
        <f t="shared" si="3"/>
        <v>0</v>
      </c>
      <c r="F38" s="250">
        <f t="shared" si="3"/>
        <v>0</v>
      </c>
      <c r="G38" s="251">
        <f t="shared" si="3"/>
        <v>0</v>
      </c>
      <c r="H38" s="250">
        <f t="shared" si="3"/>
        <v>0</v>
      </c>
      <c r="I38" s="277"/>
    </row>
    <row r="39" spans="2:9" s="218" customFormat="1" x14ac:dyDescent="0.25">
      <c r="B39" s="353"/>
      <c r="C39" s="347"/>
      <c r="D39" s="347"/>
      <c r="E39" s="354" t="s">
        <v>364</v>
      </c>
      <c r="F39" s="355"/>
      <c r="G39" s="356"/>
      <c r="H39" s="357"/>
      <c r="I39" s="277"/>
    </row>
    <row r="40" spans="2:9" s="218" customFormat="1" x14ac:dyDescent="0.25">
      <c r="B40" s="353"/>
      <c r="C40" s="347"/>
      <c r="D40" s="347"/>
      <c r="E40" s="354" t="s">
        <v>365</v>
      </c>
      <c r="F40" s="355"/>
      <c r="G40" s="356"/>
      <c r="H40" s="357"/>
      <c r="I40" s="277"/>
    </row>
    <row r="41" spans="2:9" s="218" customFormat="1" x14ac:dyDescent="0.25">
      <c r="B41" s="345"/>
      <c r="C41" s="350"/>
      <c r="D41" s="350"/>
      <c r="E41" s="350"/>
      <c r="F41" s="350"/>
      <c r="G41" s="350"/>
      <c r="H41" s="347"/>
      <c r="I41" s="277"/>
    </row>
    <row r="42" spans="2:9" s="218" customFormat="1" x14ac:dyDescent="0.25">
      <c r="B42" s="350"/>
    </row>
    <row r="43" spans="2:9" s="218" customFormat="1" x14ac:dyDescent="0.25">
      <c r="B43" s="350"/>
    </row>
    <row r="44" spans="2:9" s="218" customFormat="1" x14ac:dyDescent="0.25">
      <c r="B44" s="350"/>
    </row>
    <row r="45" spans="2:9" s="218" customFormat="1" x14ac:dyDescent="0.25">
      <c r="B45" s="350"/>
    </row>
    <row r="46" spans="2:9" s="218" customFormat="1" x14ac:dyDescent="0.25">
      <c r="B46" s="350"/>
    </row>
    <row r="47" spans="2:9" s="218" customFormat="1" x14ac:dyDescent="0.25">
      <c r="B47" s="350"/>
    </row>
    <row r="48" spans="2:9" s="218" customFormat="1" x14ac:dyDescent="0.25">
      <c r="B48" s="350"/>
    </row>
    <row r="49" spans="2:2" s="218" customFormat="1" x14ac:dyDescent="0.25">
      <c r="B49" s="350"/>
    </row>
  </sheetData>
  <mergeCells count="3">
    <mergeCell ref="F13:H13"/>
    <mergeCell ref="G20:H20"/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N37"/>
  <sheetViews>
    <sheetView topLeftCell="A19" workbookViewId="0">
      <selection activeCell="D26" sqref="D26"/>
    </sheetView>
  </sheetViews>
  <sheetFormatPr baseColWidth="10" defaultRowHeight="15" x14ac:dyDescent="0.25"/>
  <cols>
    <col min="1" max="1" width="4.140625" style="11" customWidth="1"/>
    <col min="2" max="2" width="35.140625" style="5" customWidth="1"/>
    <col min="3" max="6" width="11.42578125" style="11"/>
    <col min="7" max="7" width="13.5703125" style="11" customWidth="1"/>
    <col min="8" max="10" width="11.42578125" style="11"/>
    <col min="11" max="11" width="9.7109375" style="11" customWidth="1"/>
    <col min="12" max="12" width="11.42578125" style="11"/>
    <col min="13" max="13" width="12.85546875" style="11" customWidth="1"/>
    <col min="14" max="16384" width="11.42578125" style="11"/>
  </cols>
  <sheetData>
    <row r="1" spans="2:14" customFormat="1" ht="18.75" x14ac:dyDescent="0.3">
      <c r="B1" s="75" t="s">
        <v>72</v>
      </c>
      <c r="C1" s="11"/>
      <c r="D1" s="90" t="s">
        <v>370</v>
      </c>
      <c r="E1" s="91"/>
      <c r="F1" s="11"/>
    </row>
    <row r="3" spans="2:14" ht="21" customHeight="1" x14ac:dyDescent="0.25">
      <c r="B3" s="583" t="s">
        <v>427</v>
      </c>
      <c r="C3" s="579" t="s">
        <v>371</v>
      </c>
      <c r="D3" s="580"/>
      <c r="E3" s="580"/>
      <c r="F3" s="580"/>
      <c r="G3" s="581"/>
      <c r="H3" s="582" t="s">
        <v>372</v>
      </c>
      <c r="I3" s="582"/>
      <c r="J3" s="582"/>
      <c r="K3" s="582"/>
      <c r="L3" s="582"/>
      <c r="M3" s="582"/>
      <c r="N3" s="120"/>
    </row>
    <row r="4" spans="2:14" x14ac:dyDescent="0.25">
      <c r="B4" s="584"/>
      <c r="C4" s="103" t="s">
        <v>373</v>
      </c>
      <c r="D4" s="115" t="s">
        <v>80</v>
      </c>
      <c r="E4" s="115"/>
      <c r="F4" s="104"/>
      <c r="G4" s="84" t="s">
        <v>373</v>
      </c>
      <c r="H4" s="100" t="s">
        <v>374</v>
      </c>
      <c r="I4" s="84" t="s">
        <v>375</v>
      </c>
      <c r="J4" s="100" t="s">
        <v>376</v>
      </c>
      <c r="K4" s="586" t="s">
        <v>377</v>
      </c>
      <c r="L4" s="587"/>
      <c r="M4" s="100" t="s">
        <v>374</v>
      </c>
      <c r="N4" s="115"/>
    </row>
    <row r="5" spans="2:14" x14ac:dyDescent="0.25">
      <c r="B5" s="584"/>
      <c r="C5" s="105" t="s">
        <v>378</v>
      </c>
      <c r="D5" s="85" t="s">
        <v>379</v>
      </c>
      <c r="E5" s="85" t="s">
        <v>380</v>
      </c>
      <c r="F5" s="100" t="s">
        <v>381</v>
      </c>
      <c r="G5" s="85" t="s">
        <v>382</v>
      </c>
      <c r="H5" s="100" t="s">
        <v>383</v>
      </c>
      <c r="I5" s="85" t="s">
        <v>384</v>
      </c>
      <c r="J5" s="100" t="s">
        <v>385</v>
      </c>
      <c r="K5" s="84"/>
      <c r="L5" s="84"/>
      <c r="M5" s="100" t="s">
        <v>388</v>
      </c>
      <c r="N5" s="85" t="s">
        <v>373</v>
      </c>
    </row>
    <row r="6" spans="2:14" x14ac:dyDescent="0.25">
      <c r="B6" s="584"/>
      <c r="C6" s="89" t="s">
        <v>389</v>
      </c>
      <c r="D6" s="138" t="s">
        <v>80</v>
      </c>
      <c r="E6" s="85" t="s">
        <v>390</v>
      </c>
      <c r="F6" s="100" t="s">
        <v>390</v>
      </c>
      <c r="G6" s="85" t="s">
        <v>391</v>
      </c>
      <c r="H6" s="100" t="s">
        <v>389</v>
      </c>
      <c r="I6" s="85" t="s">
        <v>392</v>
      </c>
      <c r="J6" s="100" t="s">
        <v>322</v>
      </c>
      <c r="K6" s="85" t="s">
        <v>386</v>
      </c>
      <c r="L6" s="85" t="s">
        <v>387</v>
      </c>
      <c r="M6" s="100" t="s">
        <v>393</v>
      </c>
      <c r="N6" s="85" t="s">
        <v>394</v>
      </c>
    </row>
    <row r="7" spans="2:14" x14ac:dyDescent="0.25">
      <c r="B7" s="585"/>
      <c r="C7" s="106" t="s">
        <v>395</v>
      </c>
      <c r="D7" s="117" t="s">
        <v>396</v>
      </c>
      <c r="E7" s="117" t="s">
        <v>397</v>
      </c>
      <c r="F7" s="101" t="s">
        <v>398</v>
      </c>
      <c r="G7" s="117" t="s">
        <v>399</v>
      </c>
      <c r="H7" s="101" t="s">
        <v>400</v>
      </c>
      <c r="I7" s="117" t="s">
        <v>401</v>
      </c>
      <c r="J7" s="101" t="s">
        <v>402</v>
      </c>
      <c r="K7" s="119" t="s">
        <v>80</v>
      </c>
      <c r="L7" s="117" t="s">
        <v>403</v>
      </c>
      <c r="M7" s="102" t="s">
        <v>404</v>
      </c>
      <c r="N7" s="86" t="s">
        <v>405</v>
      </c>
    </row>
    <row r="8" spans="2:14" ht="21" customHeight="1" x14ac:dyDescent="0.25">
      <c r="B8" s="88" t="s">
        <v>406</v>
      </c>
      <c r="C8" s="125"/>
      <c r="D8" s="121"/>
      <c r="E8" s="121"/>
      <c r="F8" s="126"/>
      <c r="G8" s="121"/>
      <c r="H8" s="126"/>
      <c r="I8" s="121"/>
      <c r="J8" s="126"/>
      <c r="K8" s="125"/>
      <c r="L8" s="135"/>
      <c r="M8" s="121"/>
      <c r="N8" s="96"/>
    </row>
    <row r="9" spans="2:14" x14ac:dyDescent="0.25">
      <c r="B9" s="82" t="s">
        <v>407</v>
      </c>
      <c r="C9" s="107"/>
      <c r="D9" s="77"/>
      <c r="E9" s="77"/>
      <c r="F9" s="76"/>
      <c r="G9" s="94">
        <f>+C9+D9-E9+F9</f>
        <v>0</v>
      </c>
      <c r="H9" s="76"/>
      <c r="I9" s="77"/>
      <c r="J9" s="76"/>
      <c r="K9" s="107"/>
      <c r="L9" s="97"/>
      <c r="M9" s="94">
        <f>+H9+I9-J9+L9</f>
        <v>0</v>
      </c>
      <c r="N9" s="94">
        <f>G9-M9</f>
        <v>0</v>
      </c>
    </row>
    <row r="10" spans="2:14" x14ac:dyDescent="0.25">
      <c r="B10" s="82" t="s">
        <v>408</v>
      </c>
      <c r="C10" s="107"/>
      <c r="D10" s="77"/>
      <c r="E10" s="77"/>
      <c r="F10" s="76"/>
      <c r="G10" s="94">
        <f t="shared" ref="G10:G18" si="0">+C10+D10-E10+F10</f>
        <v>0</v>
      </c>
      <c r="H10" s="76"/>
      <c r="I10" s="77"/>
      <c r="J10" s="76"/>
      <c r="K10" s="107"/>
      <c r="L10" s="97"/>
      <c r="M10" s="94">
        <f t="shared" ref="M10:M19" si="1">+H10+I10-J10+L10</f>
        <v>0</v>
      </c>
      <c r="N10" s="94">
        <f t="shared" ref="N10:N18" si="2">G10-M10</f>
        <v>0</v>
      </c>
    </row>
    <row r="11" spans="2:14" x14ac:dyDescent="0.25">
      <c r="B11" s="82" t="s">
        <v>409</v>
      </c>
      <c r="C11" s="107"/>
      <c r="D11" s="77"/>
      <c r="E11" s="77"/>
      <c r="F11" s="76"/>
      <c r="G11" s="94">
        <f t="shared" si="0"/>
        <v>0</v>
      </c>
      <c r="H11" s="76"/>
      <c r="I11" s="77"/>
      <c r="J11" s="76"/>
      <c r="K11" s="136"/>
      <c r="L11" s="97"/>
      <c r="M11" s="94">
        <f t="shared" si="1"/>
        <v>0</v>
      </c>
      <c r="N11" s="94">
        <f t="shared" si="2"/>
        <v>0</v>
      </c>
    </row>
    <row r="12" spans="2:14" x14ac:dyDescent="0.25">
      <c r="B12" s="82" t="s">
        <v>410</v>
      </c>
      <c r="C12" s="107"/>
      <c r="D12" s="77"/>
      <c r="E12" s="77"/>
      <c r="F12" s="76"/>
      <c r="G12" s="94">
        <f t="shared" si="0"/>
        <v>0</v>
      </c>
      <c r="H12" s="76"/>
      <c r="I12" s="77"/>
      <c r="J12" s="76"/>
      <c r="K12" s="136"/>
      <c r="L12" s="97"/>
      <c r="M12" s="94">
        <f t="shared" si="1"/>
        <v>0</v>
      </c>
      <c r="N12" s="94">
        <f t="shared" si="2"/>
        <v>0</v>
      </c>
    </row>
    <row r="13" spans="2:14" x14ac:dyDescent="0.25">
      <c r="B13" s="82" t="s">
        <v>126</v>
      </c>
      <c r="C13" s="107"/>
      <c r="D13" s="77"/>
      <c r="E13" s="77"/>
      <c r="F13" s="76"/>
      <c r="G13" s="94">
        <f t="shared" si="0"/>
        <v>0</v>
      </c>
      <c r="H13" s="76"/>
      <c r="I13" s="77"/>
      <c r="J13" s="76"/>
      <c r="K13" s="136"/>
      <c r="L13" s="97"/>
      <c r="M13" s="94">
        <f t="shared" si="1"/>
        <v>0</v>
      </c>
      <c r="N13" s="94">
        <f t="shared" si="2"/>
        <v>0</v>
      </c>
    </row>
    <row r="14" spans="2:14" x14ac:dyDescent="0.25">
      <c r="B14" s="82" t="s">
        <v>411</v>
      </c>
      <c r="C14" s="107"/>
      <c r="D14" s="77"/>
      <c r="E14" s="77"/>
      <c r="F14" s="76"/>
      <c r="G14" s="94">
        <f t="shared" si="0"/>
        <v>0</v>
      </c>
      <c r="H14" s="76"/>
      <c r="I14" s="77"/>
      <c r="J14" s="76"/>
      <c r="K14" s="136"/>
      <c r="L14" s="97"/>
      <c r="M14" s="94">
        <f t="shared" si="1"/>
        <v>0</v>
      </c>
      <c r="N14" s="94">
        <f t="shared" si="2"/>
        <v>0</v>
      </c>
    </row>
    <row r="15" spans="2:14" x14ac:dyDescent="0.25">
      <c r="B15" s="82" t="s">
        <v>412</v>
      </c>
      <c r="C15" s="107"/>
      <c r="D15" s="77"/>
      <c r="E15" s="77"/>
      <c r="F15" s="76"/>
      <c r="G15" s="94">
        <f t="shared" si="0"/>
        <v>0</v>
      </c>
      <c r="H15" s="76"/>
      <c r="I15" s="77"/>
      <c r="J15" s="76"/>
      <c r="K15" s="136"/>
      <c r="L15" s="97"/>
      <c r="M15" s="94">
        <f t="shared" si="1"/>
        <v>0</v>
      </c>
      <c r="N15" s="94">
        <f t="shared" si="2"/>
        <v>0</v>
      </c>
    </row>
    <row r="16" spans="2:14" x14ac:dyDescent="0.25">
      <c r="B16" s="82" t="s">
        <v>413</v>
      </c>
      <c r="C16" s="107"/>
      <c r="D16" s="77"/>
      <c r="E16" s="77"/>
      <c r="F16" s="76"/>
      <c r="G16" s="94">
        <f t="shared" si="0"/>
        <v>0</v>
      </c>
      <c r="H16" s="76"/>
      <c r="I16" s="77"/>
      <c r="J16" s="76"/>
      <c r="K16" s="136"/>
      <c r="L16" s="97"/>
      <c r="M16" s="94">
        <f t="shared" si="1"/>
        <v>0</v>
      </c>
      <c r="N16" s="94">
        <f t="shared" si="2"/>
        <v>0</v>
      </c>
    </row>
    <row r="17" spans="2:14" x14ac:dyDescent="0.25">
      <c r="B17" s="82" t="s">
        <v>412</v>
      </c>
      <c r="C17" s="107"/>
      <c r="D17" s="77"/>
      <c r="E17" s="77"/>
      <c r="F17" s="76"/>
      <c r="G17" s="94">
        <f t="shared" si="0"/>
        <v>0</v>
      </c>
      <c r="H17" s="76"/>
      <c r="I17" s="77"/>
      <c r="J17" s="76"/>
      <c r="K17" s="107"/>
      <c r="L17" s="97"/>
      <c r="M17" s="94">
        <f t="shared" si="1"/>
        <v>0</v>
      </c>
      <c r="N17" s="94">
        <f t="shared" si="2"/>
        <v>0</v>
      </c>
    </row>
    <row r="18" spans="2:14" x14ac:dyDescent="0.25">
      <c r="B18" s="82" t="s">
        <v>414</v>
      </c>
      <c r="C18" s="107"/>
      <c r="D18" s="77"/>
      <c r="E18" s="77"/>
      <c r="F18" s="76"/>
      <c r="G18" s="94">
        <f t="shared" si="0"/>
        <v>0</v>
      </c>
      <c r="H18" s="76"/>
      <c r="I18" s="77"/>
      <c r="J18" s="76"/>
      <c r="K18" s="107"/>
      <c r="L18" s="97"/>
      <c r="M18" s="94">
        <f t="shared" si="1"/>
        <v>0</v>
      </c>
      <c r="N18" s="94">
        <f t="shared" si="2"/>
        <v>0</v>
      </c>
    </row>
    <row r="19" spans="2:14" x14ac:dyDescent="0.25">
      <c r="B19" s="82" t="s">
        <v>152</v>
      </c>
      <c r="C19" s="107"/>
      <c r="D19" s="77"/>
      <c r="E19" s="77"/>
      <c r="F19" s="76"/>
      <c r="G19" s="94">
        <f>+C19+D19-E19+F19</f>
        <v>0</v>
      </c>
      <c r="H19" s="76"/>
      <c r="I19" s="77"/>
      <c r="J19" s="76"/>
      <c r="K19" s="107"/>
      <c r="L19" s="97"/>
      <c r="M19" s="94">
        <f t="shared" si="1"/>
        <v>0</v>
      </c>
      <c r="N19" s="94">
        <f>G19-M19</f>
        <v>0</v>
      </c>
    </row>
    <row r="20" spans="2:14" x14ac:dyDescent="0.25">
      <c r="B20" s="111" t="s">
        <v>415</v>
      </c>
      <c r="C20" s="112">
        <f>SUM(C9:C19)</f>
        <v>0</v>
      </c>
      <c r="D20" s="116">
        <f t="shared" ref="D20:M20" si="3">SUM(D9:D19)</f>
        <v>0</v>
      </c>
      <c r="E20" s="116">
        <f t="shared" si="3"/>
        <v>0</v>
      </c>
      <c r="F20" s="113">
        <f t="shared" si="3"/>
        <v>0</v>
      </c>
      <c r="G20" s="116">
        <f t="shared" si="3"/>
        <v>0</v>
      </c>
      <c r="H20" s="113">
        <f t="shared" si="3"/>
        <v>0</v>
      </c>
      <c r="I20" s="116">
        <f t="shared" si="3"/>
        <v>0</v>
      </c>
      <c r="J20" s="113">
        <f t="shared" si="3"/>
        <v>0</v>
      </c>
      <c r="K20" s="112"/>
      <c r="L20" s="114">
        <f t="shared" si="3"/>
        <v>0</v>
      </c>
      <c r="M20" s="116">
        <f t="shared" si="3"/>
        <v>0</v>
      </c>
      <c r="N20" s="116">
        <f>SUM(N9:N19)</f>
        <v>0</v>
      </c>
    </row>
    <row r="21" spans="2:14" ht="21" customHeight="1" x14ac:dyDescent="0.25">
      <c r="B21" s="127" t="s">
        <v>416</v>
      </c>
      <c r="C21" s="108"/>
      <c r="D21" s="118"/>
      <c r="E21" s="118"/>
      <c r="F21" s="109"/>
      <c r="G21" s="118"/>
      <c r="H21" s="109"/>
      <c r="I21" s="118"/>
      <c r="J21" s="109"/>
      <c r="K21" s="108"/>
      <c r="L21" s="110"/>
      <c r="M21" s="118"/>
      <c r="N21" s="95"/>
    </row>
    <row r="22" spans="2:14" x14ac:dyDescent="0.25">
      <c r="B22" s="82" t="s">
        <v>417</v>
      </c>
      <c r="C22" s="107"/>
      <c r="D22" s="77"/>
      <c r="E22" s="77"/>
      <c r="F22" s="76"/>
      <c r="G22" s="94">
        <f t="shared" ref="G22:G27" si="4">+C22+D22-E22+F22</f>
        <v>0</v>
      </c>
      <c r="H22" s="76"/>
      <c r="I22" s="77"/>
      <c r="J22" s="76"/>
      <c r="K22" s="107"/>
      <c r="L22" s="97"/>
      <c r="M22" s="94">
        <f t="shared" ref="M22:M27" si="5">+H22+I22-J22+L22</f>
        <v>0</v>
      </c>
      <c r="N22" s="92">
        <f t="shared" ref="N22:N27" si="6">G22-M22</f>
        <v>0</v>
      </c>
    </row>
    <row r="23" spans="2:14" x14ac:dyDescent="0.25">
      <c r="B23" s="82" t="s">
        <v>418</v>
      </c>
      <c r="C23" s="107"/>
      <c r="D23" s="77"/>
      <c r="E23" s="77"/>
      <c r="F23" s="76"/>
      <c r="G23" s="94">
        <f t="shared" si="4"/>
        <v>0</v>
      </c>
      <c r="H23" s="76"/>
      <c r="I23" s="77"/>
      <c r="J23" s="76"/>
      <c r="K23" s="107"/>
      <c r="L23" s="97"/>
      <c r="M23" s="94">
        <f t="shared" si="5"/>
        <v>0</v>
      </c>
      <c r="N23" s="92">
        <f t="shared" si="6"/>
        <v>0</v>
      </c>
    </row>
    <row r="24" spans="2:14" x14ac:dyDescent="0.25">
      <c r="B24" s="82" t="s">
        <v>419</v>
      </c>
      <c r="C24" s="107"/>
      <c r="D24" s="77"/>
      <c r="E24" s="77"/>
      <c r="F24" s="76"/>
      <c r="G24" s="94">
        <f t="shared" si="4"/>
        <v>0</v>
      </c>
      <c r="H24" s="76"/>
      <c r="I24" s="77"/>
      <c r="J24" s="76"/>
      <c r="K24" s="107"/>
      <c r="L24" s="97"/>
      <c r="M24" s="94">
        <f t="shared" si="5"/>
        <v>0</v>
      </c>
      <c r="N24" s="92">
        <f t="shared" si="6"/>
        <v>0</v>
      </c>
    </row>
    <row r="25" spans="2:14" x14ac:dyDescent="0.25">
      <c r="B25" s="82" t="s">
        <v>420</v>
      </c>
      <c r="C25" s="107"/>
      <c r="D25" s="77"/>
      <c r="E25" s="77"/>
      <c r="F25" s="76"/>
      <c r="G25" s="94">
        <f t="shared" si="4"/>
        <v>0</v>
      </c>
      <c r="H25" s="76"/>
      <c r="I25" s="77"/>
      <c r="J25" s="76"/>
      <c r="K25" s="107"/>
      <c r="L25" s="97"/>
      <c r="M25" s="94">
        <f t="shared" si="5"/>
        <v>0</v>
      </c>
      <c r="N25" s="92">
        <f t="shared" si="6"/>
        <v>0</v>
      </c>
    </row>
    <row r="26" spans="2:14" x14ac:dyDescent="0.25">
      <c r="B26" s="82" t="s">
        <v>421</v>
      </c>
      <c r="C26" s="107"/>
      <c r="D26" s="77"/>
      <c r="E26" s="77"/>
      <c r="F26" s="76"/>
      <c r="G26" s="94">
        <f t="shared" si="4"/>
        <v>0</v>
      </c>
      <c r="H26" s="76"/>
      <c r="I26" s="77"/>
      <c r="J26" s="76"/>
      <c r="K26" s="107"/>
      <c r="L26" s="97"/>
      <c r="M26" s="94">
        <f t="shared" si="5"/>
        <v>0</v>
      </c>
      <c r="N26" s="92">
        <f t="shared" si="6"/>
        <v>0</v>
      </c>
    </row>
    <row r="27" spans="2:14" x14ac:dyDescent="0.25">
      <c r="B27" s="82" t="s">
        <v>152</v>
      </c>
      <c r="C27" s="107"/>
      <c r="D27" s="77"/>
      <c r="E27" s="77"/>
      <c r="F27" s="76"/>
      <c r="G27" s="94">
        <f t="shared" si="4"/>
        <v>0</v>
      </c>
      <c r="H27" s="76"/>
      <c r="I27" s="77"/>
      <c r="J27" s="76"/>
      <c r="K27" s="107"/>
      <c r="L27" s="97"/>
      <c r="M27" s="94">
        <f t="shared" si="5"/>
        <v>0</v>
      </c>
      <c r="N27" s="92">
        <f t="shared" si="6"/>
        <v>0</v>
      </c>
    </row>
    <row r="28" spans="2:14" x14ac:dyDescent="0.25">
      <c r="B28" s="111" t="s">
        <v>415</v>
      </c>
      <c r="C28" s="112">
        <f>SUM(C22:C27)</f>
        <v>0</v>
      </c>
      <c r="D28" s="116">
        <f t="shared" ref="D28:M28" si="7">SUM(D22:D27)</f>
        <v>0</v>
      </c>
      <c r="E28" s="116">
        <f t="shared" si="7"/>
        <v>0</v>
      </c>
      <c r="F28" s="113">
        <f t="shared" si="7"/>
        <v>0</v>
      </c>
      <c r="G28" s="116">
        <f t="shared" si="7"/>
        <v>0</v>
      </c>
      <c r="H28" s="113">
        <f t="shared" si="7"/>
        <v>0</v>
      </c>
      <c r="I28" s="116">
        <f t="shared" si="7"/>
        <v>0</v>
      </c>
      <c r="J28" s="113">
        <f t="shared" si="7"/>
        <v>0</v>
      </c>
      <c r="K28" s="112"/>
      <c r="L28" s="114">
        <f t="shared" si="7"/>
        <v>0</v>
      </c>
      <c r="M28" s="116">
        <f t="shared" si="7"/>
        <v>0</v>
      </c>
      <c r="N28" s="116">
        <f>SUM(N21:N27)</f>
        <v>0</v>
      </c>
    </row>
    <row r="29" spans="2:14" ht="21" customHeight="1" x14ac:dyDescent="0.25">
      <c r="B29" s="127" t="s">
        <v>425</v>
      </c>
      <c r="C29" s="108"/>
      <c r="D29" s="118"/>
      <c r="E29" s="118"/>
      <c r="F29" s="109"/>
      <c r="G29" s="118"/>
      <c r="H29" s="109"/>
      <c r="I29" s="118"/>
      <c r="J29" s="109"/>
      <c r="K29" s="108"/>
      <c r="L29" s="110"/>
      <c r="M29" s="118"/>
      <c r="N29" s="95"/>
    </row>
    <row r="30" spans="2:14" x14ac:dyDescent="0.25">
      <c r="B30" s="82" t="s">
        <v>422</v>
      </c>
      <c r="C30" s="107"/>
      <c r="D30" s="77"/>
      <c r="E30" s="77"/>
      <c r="F30" s="76"/>
      <c r="G30" s="94">
        <f>+C30+D30-E30+F30</f>
        <v>0</v>
      </c>
      <c r="H30" s="76"/>
      <c r="I30" s="77"/>
      <c r="J30" s="76"/>
      <c r="K30" s="107"/>
      <c r="L30" s="97"/>
      <c r="M30" s="94">
        <f>+H30+I30-J30+L30</f>
        <v>0</v>
      </c>
      <c r="N30" s="92">
        <f>G30-M30</f>
        <v>0</v>
      </c>
    </row>
    <row r="31" spans="2:14" x14ac:dyDescent="0.25">
      <c r="B31" s="82" t="s">
        <v>423</v>
      </c>
      <c r="C31" s="107"/>
      <c r="D31" s="77"/>
      <c r="E31" s="77"/>
      <c r="F31" s="76"/>
      <c r="G31" s="94">
        <f>+C31+D31-E31+F31</f>
        <v>0</v>
      </c>
      <c r="H31" s="76"/>
      <c r="I31" s="77"/>
      <c r="J31" s="76"/>
      <c r="K31" s="107"/>
      <c r="L31" s="97"/>
      <c r="M31" s="94">
        <f>+H31+I31-J31+L31</f>
        <v>0</v>
      </c>
      <c r="N31" s="92">
        <f>G31-M31</f>
        <v>0</v>
      </c>
    </row>
    <row r="32" spans="2:14" x14ac:dyDescent="0.25">
      <c r="B32" s="111" t="s">
        <v>415</v>
      </c>
      <c r="C32" s="112">
        <f>SUM(C30:C31)</f>
        <v>0</v>
      </c>
      <c r="D32" s="116">
        <f t="shared" ref="D32:M32" si="8">SUM(D30:D31)</f>
        <v>0</v>
      </c>
      <c r="E32" s="116">
        <f t="shared" si="8"/>
        <v>0</v>
      </c>
      <c r="F32" s="113">
        <f t="shared" si="8"/>
        <v>0</v>
      </c>
      <c r="G32" s="116">
        <f t="shared" si="8"/>
        <v>0</v>
      </c>
      <c r="H32" s="113">
        <f t="shared" si="8"/>
        <v>0</v>
      </c>
      <c r="I32" s="116">
        <f t="shared" si="8"/>
        <v>0</v>
      </c>
      <c r="J32" s="113">
        <f t="shared" si="8"/>
        <v>0</v>
      </c>
      <c r="K32" s="112"/>
      <c r="L32" s="114">
        <f t="shared" si="8"/>
        <v>0</v>
      </c>
      <c r="M32" s="116">
        <f t="shared" si="8"/>
        <v>0</v>
      </c>
      <c r="N32" s="116">
        <f>SUM(N30:N31)</f>
        <v>0</v>
      </c>
    </row>
    <row r="33" spans="2:14" ht="21" customHeight="1" x14ac:dyDescent="0.25">
      <c r="B33" s="127" t="s">
        <v>426</v>
      </c>
      <c r="C33" s="108"/>
      <c r="D33" s="118"/>
      <c r="E33" s="118"/>
      <c r="F33" s="109"/>
      <c r="G33" s="118"/>
      <c r="H33" s="109"/>
      <c r="I33" s="118"/>
      <c r="J33" s="109"/>
      <c r="K33" s="108"/>
      <c r="L33" s="110"/>
      <c r="M33" s="118"/>
      <c r="N33" s="95"/>
    </row>
    <row r="34" spans="2:14" x14ac:dyDescent="0.25">
      <c r="B34" s="82" t="s">
        <v>422</v>
      </c>
      <c r="C34" s="107"/>
      <c r="D34" s="77"/>
      <c r="E34" s="77"/>
      <c r="F34" s="76"/>
      <c r="G34" s="94">
        <f>+C34+D34-E34+F34</f>
        <v>0</v>
      </c>
      <c r="H34" s="76"/>
      <c r="I34" s="77"/>
      <c r="J34" s="76"/>
      <c r="K34" s="107"/>
      <c r="L34" s="97"/>
      <c r="M34" s="94">
        <f>+H34+I34-J34+L34</f>
        <v>0</v>
      </c>
      <c r="N34" s="92">
        <f>G34-M34</f>
        <v>0</v>
      </c>
    </row>
    <row r="35" spans="2:14" x14ac:dyDescent="0.25">
      <c r="B35" s="82" t="s">
        <v>423</v>
      </c>
      <c r="C35" s="107"/>
      <c r="D35" s="77"/>
      <c r="E35" s="77"/>
      <c r="F35" s="76"/>
      <c r="G35" s="94">
        <f>+C35+D35-E35+F35</f>
        <v>0</v>
      </c>
      <c r="H35" s="76"/>
      <c r="I35" s="77"/>
      <c r="J35" s="76"/>
      <c r="K35" s="107"/>
      <c r="L35" s="97"/>
      <c r="M35" s="94">
        <f>+H35+I35-J35+L35</f>
        <v>0</v>
      </c>
      <c r="N35" s="92">
        <f>G35-M35</f>
        <v>0</v>
      </c>
    </row>
    <row r="36" spans="2:14" x14ac:dyDescent="0.25">
      <c r="B36" s="111" t="s">
        <v>415</v>
      </c>
      <c r="C36" s="112">
        <f>SUM(C34:C35)</f>
        <v>0</v>
      </c>
      <c r="D36" s="116">
        <f t="shared" ref="D36:M36" si="9">SUM(D34:D35)</f>
        <v>0</v>
      </c>
      <c r="E36" s="116">
        <f t="shared" si="9"/>
        <v>0</v>
      </c>
      <c r="F36" s="113">
        <f t="shared" si="9"/>
        <v>0</v>
      </c>
      <c r="G36" s="116">
        <f t="shared" si="9"/>
        <v>0</v>
      </c>
      <c r="H36" s="113">
        <f t="shared" si="9"/>
        <v>0</v>
      </c>
      <c r="I36" s="116">
        <f t="shared" si="9"/>
        <v>0</v>
      </c>
      <c r="J36" s="113">
        <f t="shared" si="9"/>
        <v>0</v>
      </c>
      <c r="K36" s="112"/>
      <c r="L36" s="114">
        <f t="shared" si="9"/>
        <v>0</v>
      </c>
      <c r="M36" s="116">
        <f t="shared" si="9"/>
        <v>0</v>
      </c>
      <c r="N36" s="116">
        <f>SUM(N34:N35)</f>
        <v>0</v>
      </c>
    </row>
    <row r="37" spans="2:14" s="10" customFormat="1" x14ac:dyDescent="0.25">
      <c r="B37" s="111" t="s">
        <v>424</v>
      </c>
      <c r="C37" s="122">
        <f t="shared" ref="C37:J37" si="10">C20+C28+C32+C36</f>
        <v>0</v>
      </c>
      <c r="D37" s="124">
        <f t="shared" si="10"/>
        <v>0</v>
      </c>
      <c r="E37" s="124">
        <f t="shared" si="10"/>
        <v>0</v>
      </c>
      <c r="F37" s="123">
        <f t="shared" si="10"/>
        <v>0</v>
      </c>
      <c r="G37" s="124">
        <f t="shared" si="10"/>
        <v>0</v>
      </c>
      <c r="H37" s="123">
        <f t="shared" si="10"/>
        <v>0</v>
      </c>
      <c r="I37" s="124">
        <f t="shared" si="10"/>
        <v>0</v>
      </c>
      <c r="J37" s="123">
        <f t="shared" si="10"/>
        <v>0</v>
      </c>
      <c r="K37" s="122"/>
      <c r="L37" s="137">
        <f>L20+L28+L32+L36</f>
        <v>0</v>
      </c>
      <c r="M37" s="124">
        <f>M20+M28+M32+M36</f>
        <v>0</v>
      </c>
      <c r="N37" s="124">
        <f>N20+N28+N32+N36</f>
        <v>0</v>
      </c>
    </row>
  </sheetData>
  <mergeCells count="4">
    <mergeCell ref="C3:G3"/>
    <mergeCell ref="H3:M3"/>
    <mergeCell ref="B3:B7"/>
    <mergeCell ref="K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59"/>
  <sheetViews>
    <sheetView topLeftCell="A40" workbookViewId="0">
      <selection activeCell="D22" sqref="D22"/>
    </sheetView>
  </sheetViews>
  <sheetFormatPr baseColWidth="10" defaultRowHeight="15" x14ac:dyDescent="0.25"/>
  <cols>
    <col min="1" max="1" width="11.42578125" style="218"/>
    <col min="2" max="2" width="38.140625" style="5" customWidth="1"/>
    <col min="3" max="3" width="12.85546875" style="11" customWidth="1"/>
    <col min="4" max="4" width="15.42578125" style="11" customWidth="1"/>
    <col min="5" max="5" width="14.140625" style="11" customWidth="1"/>
    <col min="6" max="6" width="12" style="11" customWidth="1"/>
    <col min="7" max="7" width="13.85546875" style="11" customWidth="1"/>
    <col min="8" max="8" width="14.85546875" style="11" customWidth="1"/>
    <col min="9" max="13" width="11.42578125" style="218"/>
    <col min="14" max="16384" width="11.42578125" style="11"/>
  </cols>
  <sheetData>
    <row r="1" spans="1:13" customFormat="1" x14ac:dyDescent="0.25">
      <c r="A1" s="358"/>
      <c r="B1" s="423" t="s">
        <v>472</v>
      </c>
      <c r="C1" s="239"/>
      <c r="D1" s="242" t="s">
        <v>370</v>
      </c>
      <c r="E1" s="239"/>
      <c r="F1" s="239"/>
      <c r="G1" s="239"/>
      <c r="H1" s="239"/>
      <c r="I1" s="358"/>
      <c r="J1" s="358"/>
      <c r="K1" s="358"/>
      <c r="L1" s="358"/>
      <c r="M1" s="358"/>
    </row>
    <row r="2" spans="1:13" s="218" customFormat="1" x14ac:dyDescent="0.25">
      <c r="B2" s="217"/>
    </row>
    <row r="3" spans="1:13" x14ac:dyDescent="0.25">
      <c r="B3" s="471"/>
      <c r="C3" s="472"/>
      <c r="D3" s="473" t="s">
        <v>428</v>
      </c>
      <c r="E3" s="473" t="s">
        <v>375</v>
      </c>
      <c r="F3" s="472" t="s">
        <v>80</v>
      </c>
      <c r="G3" s="473"/>
      <c r="H3" s="474"/>
    </row>
    <row r="4" spans="1:13" x14ac:dyDescent="0.25">
      <c r="B4" s="475" t="s">
        <v>429</v>
      </c>
      <c r="C4" s="476" t="s">
        <v>430</v>
      </c>
      <c r="D4" s="476" t="s">
        <v>431</v>
      </c>
      <c r="E4" s="476" t="s">
        <v>432</v>
      </c>
      <c r="F4" s="476" t="s">
        <v>156</v>
      </c>
      <c r="G4" s="476" t="s">
        <v>323</v>
      </c>
      <c r="H4" s="477" t="s">
        <v>433</v>
      </c>
    </row>
    <row r="5" spans="1:13" x14ac:dyDescent="0.25">
      <c r="B5" s="478"/>
      <c r="C5" s="479"/>
      <c r="D5" s="480" t="s">
        <v>434</v>
      </c>
      <c r="E5" s="480" t="s">
        <v>433</v>
      </c>
      <c r="F5" s="479" t="s">
        <v>80</v>
      </c>
      <c r="G5" s="480" t="s">
        <v>435</v>
      </c>
      <c r="H5" s="481" t="s">
        <v>367</v>
      </c>
    </row>
    <row r="6" spans="1:13" x14ac:dyDescent="0.25">
      <c r="B6" s="435" t="s">
        <v>436</v>
      </c>
      <c r="C6" s="436"/>
      <c r="D6" s="436"/>
      <c r="E6" s="437"/>
      <c r="F6" s="438"/>
      <c r="G6" s="438"/>
      <c r="H6" s="439"/>
    </row>
    <row r="7" spans="1:13" x14ac:dyDescent="0.25">
      <c r="B7" s="440" t="s">
        <v>437</v>
      </c>
      <c r="C7" s="441"/>
      <c r="D7" s="441"/>
      <c r="E7" s="442"/>
      <c r="F7" s="443"/>
      <c r="G7" s="443"/>
      <c r="H7" s="444"/>
    </row>
    <row r="8" spans="1:13" x14ac:dyDescent="0.25">
      <c r="B8" s="424" t="s">
        <v>438</v>
      </c>
      <c r="C8" s="425"/>
      <c r="D8" s="426"/>
      <c r="E8" s="427"/>
      <c r="F8" s="428"/>
      <c r="G8" s="429"/>
      <c r="H8" s="133">
        <f t="shared" ref="H8:H21" si="0">SUM(C8:G8)</f>
        <v>0</v>
      </c>
    </row>
    <row r="9" spans="1:13" x14ac:dyDescent="0.25">
      <c r="B9" s="424" t="s">
        <v>439</v>
      </c>
      <c r="C9" s="425"/>
      <c r="D9" s="426"/>
      <c r="E9" s="427"/>
      <c r="F9" s="428"/>
      <c r="G9" s="429"/>
      <c r="H9" s="133">
        <f t="shared" si="0"/>
        <v>0</v>
      </c>
    </row>
    <row r="10" spans="1:13" x14ac:dyDescent="0.25">
      <c r="B10" s="424" t="s">
        <v>440</v>
      </c>
      <c r="C10" s="425"/>
      <c r="D10" s="426"/>
      <c r="E10" s="427"/>
      <c r="F10" s="428"/>
      <c r="G10" s="429"/>
      <c r="H10" s="133">
        <f t="shared" si="0"/>
        <v>0</v>
      </c>
    </row>
    <row r="11" spans="1:13" x14ac:dyDescent="0.25">
      <c r="B11" s="424" t="s">
        <v>441</v>
      </c>
      <c r="C11" s="426"/>
      <c r="D11" s="425"/>
      <c r="E11" s="427"/>
      <c r="F11" s="428"/>
      <c r="G11" s="429"/>
      <c r="H11" s="133">
        <f t="shared" si="0"/>
        <v>0</v>
      </c>
    </row>
    <row r="12" spans="1:13" x14ac:dyDescent="0.25">
      <c r="B12" s="424" t="s">
        <v>442</v>
      </c>
      <c r="C12" s="426"/>
      <c r="D12" s="425"/>
      <c r="E12" s="427"/>
      <c r="F12" s="428"/>
      <c r="G12" s="429"/>
      <c r="H12" s="133">
        <f t="shared" si="0"/>
        <v>0</v>
      </c>
    </row>
    <row r="13" spans="1:13" x14ac:dyDescent="0.25">
      <c r="B13" s="424" t="s">
        <v>443</v>
      </c>
      <c r="C13" s="425"/>
      <c r="D13" s="425"/>
      <c r="E13" s="427"/>
      <c r="F13" s="428"/>
      <c r="G13" s="428"/>
      <c r="H13" s="133">
        <f t="shared" si="0"/>
        <v>0</v>
      </c>
    </row>
    <row r="14" spans="1:13" x14ac:dyDescent="0.25">
      <c r="B14" s="424" t="s">
        <v>444</v>
      </c>
      <c r="C14" s="426"/>
      <c r="D14" s="425"/>
      <c r="E14" s="427"/>
      <c r="F14" s="428"/>
      <c r="G14" s="428"/>
      <c r="H14" s="133">
        <f t="shared" si="0"/>
        <v>0</v>
      </c>
    </row>
    <row r="15" spans="1:13" x14ac:dyDescent="0.25">
      <c r="B15" s="440" t="s">
        <v>445</v>
      </c>
      <c r="C15" s="445"/>
      <c r="D15" s="445"/>
      <c r="E15" s="446"/>
      <c r="F15" s="447"/>
      <c r="G15" s="447"/>
      <c r="H15" s="444"/>
    </row>
    <row r="16" spans="1:13" x14ac:dyDescent="0.25">
      <c r="B16" s="424" t="s">
        <v>446</v>
      </c>
      <c r="C16" s="426"/>
      <c r="D16" s="426"/>
      <c r="E16" s="427"/>
      <c r="F16" s="430"/>
      <c r="G16" s="428"/>
      <c r="H16" s="133">
        <f t="shared" si="0"/>
        <v>0</v>
      </c>
    </row>
    <row r="17" spans="2:8" x14ac:dyDescent="0.25">
      <c r="B17" s="424" t="s">
        <v>447</v>
      </c>
      <c r="C17" s="426"/>
      <c r="D17" s="426"/>
      <c r="E17" s="427"/>
      <c r="F17" s="430"/>
      <c r="G17" s="428"/>
      <c r="H17" s="133">
        <f t="shared" si="0"/>
        <v>0</v>
      </c>
    </row>
    <row r="18" spans="2:8" x14ac:dyDescent="0.25">
      <c r="B18" s="424" t="s">
        <v>448</v>
      </c>
      <c r="C18" s="426"/>
      <c r="D18" s="426"/>
      <c r="E18" s="427"/>
      <c r="F18" s="430"/>
      <c r="G18" s="428"/>
      <c r="H18" s="133">
        <f t="shared" si="0"/>
        <v>0</v>
      </c>
    </row>
    <row r="19" spans="2:8" x14ac:dyDescent="0.25">
      <c r="B19" s="424" t="s">
        <v>449</v>
      </c>
      <c r="C19" s="426"/>
      <c r="D19" s="426"/>
      <c r="E19" s="427"/>
      <c r="F19" s="430"/>
      <c r="G19" s="428"/>
      <c r="H19" s="133">
        <f t="shared" si="0"/>
        <v>0</v>
      </c>
    </row>
    <row r="20" spans="2:8" x14ac:dyDescent="0.25">
      <c r="B20" s="424" t="s">
        <v>450</v>
      </c>
      <c r="C20" s="426"/>
      <c r="D20" s="426"/>
      <c r="E20" s="427"/>
      <c r="F20" s="430"/>
      <c r="G20" s="430"/>
      <c r="H20" s="133">
        <f t="shared" si="0"/>
        <v>0</v>
      </c>
    </row>
    <row r="21" spans="2:8" x14ac:dyDescent="0.25">
      <c r="B21" s="431" t="s">
        <v>451</v>
      </c>
      <c r="C21" s="432"/>
      <c r="D21" s="432"/>
      <c r="E21" s="433"/>
      <c r="F21" s="434"/>
      <c r="G21" s="434"/>
      <c r="H21" s="83">
        <f t="shared" si="0"/>
        <v>0</v>
      </c>
    </row>
    <row r="22" spans="2:8" x14ac:dyDescent="0.25">
      <c r="B22" s="448" t="s">
        <v>452</v>
      </c>
      <c r="C22" s="449">
        <f t="shared" ref="C22:H22" si="1">SUM(C7:C21)</f>
        <v>0</v>
      </c>
      <c r="D22" s="450">
        <f t="shared" si="1"/>
        <v>0</v>
      </c>
      <c r="E22" s="450">
        <f t="shared" si="1"/>
        <v>0</v>
      </c>
      <c r="F22" s="450">
        <f t="shared" si="1"/>
        <v>0</v>
      </c>
      <c r="G22" s="450">
        <f t="shared" si="1"/>
        <v>0</v>
      </c>
      <c r="H22" s="451">
        <f t="shared" si="1"/>
        <v>0</v>
      </c>
    </row>
    <row r="23" spans="2:8" x14ac:dyDescent="0.25">
      <c r="B23" s="81" t="s">
        <v>453</v>
      </c>
      <c r="C23" s="74"/>
      <c r="D23" s="74"/>
      <c r="E23" s="129"/>
      <c r="F23" s="74"/>
      <c r="G23" s="74"/>
      <c r="H23" s="134">
        <f>SUM(C23:G23)</f>
        <v>0</v>
      </c>
    </row>
    <row r="24" spans="2:8" x14ac:dyDescent="0.25">
      <c r="B24" s="452" t="s">
        <v>471</v>
      </c>
      <c r="C24" s="453">
        <f t="shared" ref="C24:H24" si="2">SUM(C22:C23)</f>
        <v>0</v>
      </c>
      <c r="D24" s="453">
        <f t="shared" si="2"/>
        <v>0</v>
      </c>
      <c r="E24" s="453">
        <f t="shared" si="2"/>
        <v>0</v>
      </c>
      <c r="F24" s="453">
        <f t="shared" si="2"/>
        <v>0</v>
      </c>
      <c r="G24" s="453">
        <f t="shared" si="2"/>
        <v>0</v>
      </c>
      <c r="H24" s="453">
        <f t="shared" si="2"/>
        <v>0</v>
      </c>
    </row>
    <row r="25" spans="2:8" x14ac:dyDescent="0.25">
      <c r="B25" s="435" t="s">
        <v>454</v>
      </c>
      <c r="C25" s="454"/>
      <c r="D25" s="454"/>
      <c r="E25" s="455"/>
      <c r="F25" s="456"/>
      <c r="G25" s="456"/>
      <c r="H25" s="439"/>
    </row>
    <row r="26" spans="2:8" x14ac:dyDescent="0.25">
      <c r="B26" s="79" t="s">
        <v>455</v>
      </c>
      <c r="C26" s="130"/>
      <c r="D26" s="78"/>
      <c r="E26" s="78"/>
      <c r="F26" s="78"/>
      <c r="G26" s="78"/>
      <c r="H26" s="80">
        <f>SUM(C26:G26)</f>
        <v>0</v>
      </c>
    </row>
    <row r="27" spans="2:8" x14ac:dyDescent="0.25">
      <c r="B27" s="79" t="s">
        <v>442</v>
      </c>
      <c r="C27" s="128"/>
      <c r="D27" s="73"/>
      <c r="E27" s="78"/>
      <c r="F27" s="78"/>
      <c r="G27" s="78"/>
      <c r="H27" s="80">
        <f t="shared" ref="H27:H40" si="3">SUM(C27:G27)</f>
        <v>0</v>
      </c>
    </row>
    <row r="28" spans="2:8" x14ac:dyDescent="0.25">
      <c r="B28" s="79" t="s">
        <v>456</v>
      </c>
      <c r="C28" s="77"/>
      <c r="D28" s="77"/>
      <c r="E28" s="78"/>
      <c r="F28" s="78"/>
      <c r="G28" s="78"/>
      <c r="H28" s="80">
        <f t="shared" si="3"/>
        <v>0</v>
      </c>
    </row>
    <row r="29" spans="2:8" x14ac:dyDescent="0.25">
      <c r="B29" s="79" t="s">
        <v>457</v>
      </c>
      <c r="C29" s="130"/>
      <c r="D29" s="73"/>
      <c r="E29" s="77"/>
      <c r="F29" s="73"/>
      <c r="G29" s="78"/>
      <c r="H29" s="80">
        <f t="shared" si="3"/>
        <v>0</v>
      </c>
    </row>
    <row r="30" spans="2:8" x14ac:dyDescent="0.25">
      <c r="B30" s="79" t="s">
        <v>444</v>
      </c>
      <c r="C30" s="128"/>
      <c r="D30" s="73"/>
      <c r="E30" s="78"/>
      <c r="F30" s="73"/>
      <c r="G30" s="78"/>
      <c r="H30" s="80">
        <f t="shared" si="3"/>
        <v>0</v>
      </c>
    </row>
    <row r="31" spans="2:8" x14ac:dyDescent="0.25">
      <c r="B31" s="440" t="s">
        <v>458</v>
      </c>
      <c r="C31" s="445"/>
      <c r="D31" s="445"/>
      <c r="E31" s="446"/>
      <c r="F31" s="447"/>
      <c r="G31" s="447"/>
      <c r="H31" s="444"/>
    </row>
    <row r="32" spans="2:8" x14ac:dyDescent="0.25">
      <c r="B32" s="79" t="s">
        <v>459</v>
      </c>
      <c r="C32" s="128"/>
      <c r="D32" s="78"/>
      <c r="E32" s="78"/>
      <c r="F32" s="78"/>
      <c r="G32" s="78"/>
      <c r="H32" s="80">
        <f t="shared" si="3"/>
        <v>0</v>
      </c>
    </row>
    <row r="33" spans="2:8" x14ac:dyDescent="0.25">
      <c r="B33" s="79" t="s">
        <v>460</v>
      </c>
      <c r="C33" s="130"/>
      <c r="D33" s="78"/>
      <c r="E33" s="78"/>
      <c r="F33" s="78"/>
      <c r="G33" s="77"/>
      <c r="H33" s="80">
        <f t="shared" si="3"/>
        <v>0</v>
      </c>
    </row>
    <row r="34" spans="2:8" x14ac:dyDescent="0.25">
      <c r="B34" s="79" t="s">
        <v>461</v>
      </c>
      <c r="C34" s="128"/>
      <c r="D34" s="73"/>
      <c r="E34" s="78"/>
      <c r="F34" s="78"/>
      <c r="G34" s="77"/>
      <c r="H34" s="80">
        <f t="shared" si="3"/>
        <v>0</v>
      </c>
    </row>
    <row r="35" spans="2:8" x14ac:dyDescent="0.25">
      <c r="B35" s="79" t="s">
        <v>462</v>
      </c>
      <c r="C35" s="128"/>
      <c r="D35" s="78"/>
      <c r="E35" s="78"/>
      <c r="F35" s="78"/>
      <c r="G35" s="77"/>
      <c r="H35" s="80">
        <f t="shared" si="3"/>
        <v>0</v>
      </c>
    </row>
    <row r="36" spans="2:8" x14ac:dyDescent="0.25">
      <c r="B36" s="79" t="s">
        <v>446</v>
      </c>
      <c r="C36" s="128"/>
      <c r="D36" s="78"/>
      <c r="E36" s="78"/>
      <c r="F36" s="73"/>
      <c r="G36" s="77"/>
      <c r="H36" s="80">
        <f t="shared" si="3"/>
        <v>0</v>
      </c>
    </row>
    <row r="37" spans="2:8" x14ac:dyDescent="0.25">
      <c r="B37" s="79" t="s">
        <v>463</v>
      </c>
      <c r="C37" s="128"/>
      <c r="D37" s="78"/>
      <c r="E37" s="78"/>
      <c r="F37" s="73"/>
      <c r="G37" s="77"/>
      <c r="H37" s="80">
        <f t="shared" si="3"/>
        <v>0</v>
      </c>
    </row>
    <row r="38" spans="2:8" x14ac:dyDescent="0.25">
      <c r="B38" s="79" t="s">
        <v>464</v>
      </c>
      <c r="C38" s="128"/>
      <c r="D38" s="78"/>
      <c r="E38" s="78"/>
      <c r="F38" s="78"/>
      <c r="G38" s="77"/>
      <c r="H38" s="80">
        <f t="shared" si="3"/>
        <v>0</v>
      </c>
    </row>
    <row r="39" spans="2:8" x14ac:dyDescent="0.25">
      <c r="B39" s="457" t="s">
        <v>465</v>
      </c>
      <c r="C39" s="458"/>
      <c r="D39" s="459"/>
      <c r="E39" s="460"/>
      <c r="F39" s="459"/>
      <c r="G39" s="461"/>
      <c r="H39" s="462">
        <f t="shared" si="3"/>
        <v>0</v>
      </c>
    </row>
    <row r="40" spans="2:8" x14ac:dyDescent="0.25">
      <c r="B40" s="457" t="s">
        <v>451</v>
      </c>
      <c r="C40" s="458"/>
      <c r="D40" s="459"/>
      <c r="E40" s="459"/>
      <c r="F40" s="459"/>
      <c r="G40" s="459"/>
      <c r="H40" s="462">
        <f t="shared" si="3"/>
        <v>0</v>
      </c>
    </row>
    <row r="41" spans="2:8" x14ac:dyDescent="0.25">
      <c r="B41" s="463" t="s">
        <v>466</v>
      </c>
      <c r="C41" s="464"/>
      <c r="D41" s="465"/>
      <c r="E41" s="465"/>
      <c r="F41" s="465"/>
      <c r="G41" s="466"/>
      <c r="H41" s="467">
        <f>SUM(C41:G41)</f>
        <v>0</v>
      </c>
    </row>
    <row r="42" spans="2:8" x14ac:dyDescent="0.25">
      <c r="B42" s="468" t="s">
        <v>467</v>
      </c>
      <c r="C42" s="469">
        <f t="shared" ref="C42:H42" si="4">SUM(C25:C41)</f>
        <v>0</v>
      </c>
      <c r="D42" s="469">
        <f t="shared" si="4"/>
        <v>0</v>
      </c>
      <c r="E42" s="469">
        <f t="shared" si="4"/>
        <v>0</v>
      </c>
      <c r="F42" s="469">
        <f t="shared" si="4"/>
        <v>0</v>
      </c>
      <c r="G42" s="469">
        <f t="shared" si="4"/>
        <v>0</v>
      </c>
      <c r="H42" s="470">
        <f t="shared" si="4"/>
        <v>0</v>
      </c>
    </row>
    <row r="43" spans="2:8" x14ac:dyDescent="0.25">
      <c r="B43" s="435" t="s">
        <v>468</v>
      </c>
      <c r="C43" s="436"/>
      <c r="D43" s="436"/>
      <c r="E43" s="437"/>
      <c r="F43" s="438"/>
      <c r="G43" s="438"/>
      <c r="H43" s="439"/>
    </row>
    <row r="44" spans="2:8" x14ac:dyDescent="0.25">
      <c r="B44" s="440" t="s">
        <v>469</v>
      </c>
      <c r="C44" s="441"/>
      <c r="D44" s="441"/>
      <c r="E44" s="442"/>
      <c r="F44" s="443"/>
      <c r="G44" s="443"/>
      <c r="H44" s="444"/>
    </row>
    <row r="45" spans="2:8" x14ac:dyDescent="0.25">
      <c r="B45" s="131" t="s">
        <v>470</v>
      </c>
      <c r="C45" s="130"/>
      <c r="D45" s="78"/>
      <c r="E45" s="78"/>
      <c r="F45" s="78"/>
      <c r="G45" s="78"/>
      <c r="H45" s="132">
        <f>SUM(C45:G45)</f>
        <v>0</v>
      </c>
    </row>
    <row r="46" spans="2:8" x14ac:dyDescent="0.25">
      <c r="B46" s="131" t="s">
        <v>439</v>
      </c>
      <c r="C46" s="130"/>
      <c r="D46" s="78"/>
      <c r="E46" s="78"/>
      <c r="F46" s="78"/>
      <c r="G46" s="78"/>
      <c r="H46" s="132">
        <f t="shared" ref="H46:H58" si="5">SUM(C46:G46)</f>
        <v>0</v>
      </c>
    </row>
    <row r="47" spans="2:8" x14ac:dyDescent="0.25">
      <c r="B47" s="131" t="s">
        <v>440</v>
      </c>
      <c r="C47" s="130"/>
      <c r="D47" s="78"/>
      <c r="E47" s="78"/>
      <c r="F47" s="78"/>
      <c r="G47" s="78"/>
      <c r="H47" s="132">
        <f t="shared" si="5"/>
        <v>0</v>
      </c>
    </row>
    <row r="48" spans="2:8" x14ac:dyDescent="0.25">
      <c r="B48" s="131" t="s">
        <v>441</v>
      </c>
      <c r="C48" s="128"/>
      <c r="D48" s="73"/>
      <c r="E48" s="78"/>
      <c r="F48" s="78"/>
      <c r="G48" s="78"/>
      <c r="H48" s="132">
        <f t="shared" si="5"/>
        <v>0</v>
      </c>
    </row>
    <row r="49" spans="2:8" x14ac:dyDescent="0.25">
      <c r="B49" s="131" t="s">
        <v>442</v>
      </c>
      <c r="C49" s="128"/>
      <c r="D49" s="73"/>
      <c r="E49" s="78"/>
      <c r="F49" s="78"/>
      <c r="G49" s="78"/>
      <c r="H49" s="132">
        <f t="shared" si="5"/>
        <v>0</v>
      </c>
    </row>
    <row r="50" spans="2:8" x14ac:dyDescent="0.25">
      <c r="B50" s="131" t="s">
        <v>443</v>
      </c>
      <c r="C50" s="77"/>
      <c r="D50" s="77"/>
      <c r="E50" s="78"/>
      <c r="F50" s="78"/>
      <c r="G50" s="78"/>
      <c r="H50" s="132">
        <f t="shared" si="5"/>
        <v>0</v>
      </c>
    </row>
    <row r="51" spans="2:8" x14ac:dyDescent="0.25">
      <c r="B51" s="131" t="s">
        <v>444</v>
      </c>
      <c r="C51" s="128"/>
      <c r="D51" s="73"/>
      <c r="E51" s="78"/>
      <c r="F51" s="78"/>
      <c r="G51" s="78"/>
      <c r="H51" s="132">
        <f t="shared" si="5"/>
        <v>0</v>
      </c>
    </row>
    <row r="52" spans="2:8" x14ac:dyDescent="0.25">
      <c r="B52" s="440" t="s">
        <v>445</v>
      </c>
      <c r="C52" s="441"/>
      <c r="D52" s="441"/>
      <c r="E52" s="442"/>
      <c r="F52" s="443"/>
      <c r="G52" s="443"/>
      <c r="H52" s="444"/>
    </row>
    <row r="53" spans="2:8" x14ac:dyDescent="0.25">
      <c r="B53" s="131" t="s">
        <v>446</v>
      </c>
      <c r="C53" s="128"/>
      <c r="D53" s="78"/>
      <c r="E53" s="78"/>
      <c r="F53" s="73"/>
      <c r="G53" s="78"/>
      <c r="H53" s="132">
        <f t="shared" si="5"/>
        <v>0</v>
      </c>
    </row>
    <row r="54" spans="2:8" x14ac:dyDescent="0.25">
      <c r="B54" s="131" t="s">
        <v>447</v>
      </c>
      <c r="C54" s="128"/>
      <c r="D54" s="78"/>
      <c r="E54" s="78"/>
      <c r="F54" s="73"/>
      <c r="G54" s="78"/>
      <c r="H54" s="132">
        <f t="shared" si="5"/>
        <v>0</v>
      </c>
    </row>
    <row r="55" spans="2:8" x14ac:dyDescent="0.25">
      <c r="B55" s="131" t="s">
        <v>448</v>
      </c>
      <c r="C55" s="128"/>
      <c r="D55" s="78"/>
      <c r="E55" s="78"/>
      <c r="F55" s="73"/>
      <c r="G55" s="78"/>
      <c r="H55" s="132">
        <f t="shared" si="5"/>
        <v>0</v>
      </c>
    </row>
    <row r="56" spans="2:8" x14ac:dyDescent="0.25">
      <c r="B56" s="131" t="s">
        <v>449</v>
      </c>
      <c r="C56" s="128"/>
      <c r="D56" s="78"/>
      <c r="E56" s="78"/>
      <c r="F56" s="73"/>
      <c r="G56" s="78"/>
      <c r="H56" s="132">
        <f>SUM(C56:G56)</f>
        <v>0</v>
      </c>
    </row>
    <row r="57" spans="2:8" x14ac:dyDescent="0.25">
      <c r="B57" s="131" t="s">
        <v>450</v>
      </c>
      <c r="C57" s="128"/>
      <c r="D57" s="78"/>
      <c r="E57" s="78"/>
      <c r="F57" s="78"/>
      <c r="G57" s="73"/>
      <c r="H57" s="132">
        <f t="shared" si="5"/>
        <v>0</v>
      </c>
    </row>
    <row r="58" spans="2:8" x14ac:dyDescent="0.25">
      <c r="B58" s="131" t="s">
        <v>451</v>
      </c>
      <c r="C58" s="73"/>
      <c r="D58" s="73"/>
      <c r="E58" s="73"/>
      <c r="F58" s="73"/>
      <c r="G58" s="73"/>
      <c r="H58" s="132">
        <f t="shared" si="5"/>
        <v>0</v>
      </c>
    </row>
    <row r="59" spans="2:8" x14ac:dyDescent="0.25">
      <c r="B59" s="468" t="s">
        <v>369</v>
      </c>
      <c r="C59" s="469">
        <f t="shared" ref="C59:H59" si="6">SUM(C43:C58)</f>
        <v>0</v>
      </c>
      <c r="D59" s="469">
        <f t="shared" si="6"/>
        <v>0</v>
      </c>
      <c r="E59" s="469">
        <f t="shared" si="6"/>
        <v>0</v>
      </c>
      <c r="F59" s="469">
        <f t="shared" si="6"/>
        <v>0</v>
      </c>
      <c r="G59" s="469">
        <f t="shared" si="6"/>
        <v>0</v>
      </c>
      <c r="H59" s="470">
        <f t="shared" si="6"/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R52"/>
  <sheetViews>
    <sheetView topLeftCell="A25" workbookViewId="0">
      <selection activeCell="L20" sqref="L20"/>
    </sheetView>
  </sheetViews>
  <sheetFormatPr baseColWidth="10" defaultRowHeight="15" x14ac:dyDescent="0.25"/>
  <cols>
    <col min="1" max="1" width="11.42578125" style="358"/>
    <col min="2" max="2" width="14.85546875" customWidth="1"/>
    <col min="3" max="3" width="13.28515625" customWidth="1"/>
    <col min="4" max="4" width="14.7109375" customWidth="1"/>
    <col min="5" max="5" width="14.42578125" customWidth="1"/>
    <col min="6" max="6" width="16.85546875" customWidth="1"/>
    <col min="7" max="18" width="11.42578125" style="358"/>
  </cols>
  <sheetData>
    <row r="1" spans="1:9" x14ac:dyDescent="0.25">
      <c r="B1" s="241" t="s">
        <v>544</v>
      </c>
      <c r="C1" s="239"/>
      <c r="D1" s="242" t="s">
        <v>370</v>
      </c>
      <c r="E1" s="239"/>
      <c r="F1" s="239"/>
    </row>
    <row r="2" spans="1:9" s="358" customFormat="1" ht="17.25" customHeight="1" x14ac:dyDescent="0.25">
      <c r="A2" s="218"/>
      <c r="B2" s="345"/>
      <c r="C2" s="345"/>
      <c r="D2" s="345"/>
      <c r="E2" s="345"/>
      <c r="F2" s="218"/>
      <c r="G2" s="218"/>
      <c r="H2" s="218"/>
      <c r="I2" s="218"/>
    </row>
    <row r="3" spans="1:9" s="358" customFormat="1" ht="18.75" x14ac:dyDescent="0.3">
      <c r="A3" s="277"/>
      <c r="B3" s="361" t="s">
        <v>540</v>
      </c>
      <c r="C3" s="362"/>
      <c r="D3" s="363" t="s">
        <v>541</v>
      </c>
      <c r="E3" s="364" t="s">
        <v>545</v>
      </c>
      <c r="F3" s="277"/>
      <c r="G3" s="277"/>
      <c r="H3" s="277"/>
      <c r="I3" s="277"/>
    </row>
    <row r="4" spans="1:9" s="358" customFormat="1" ht="18.75" customHeight="1" x14ac:dyDescent="0.25">
      <c r="A4" s="277"/>
      <c r="B4" s="365" t="s">
        <v>546</v>
      </c>
      <c r="C4" s="350"/>
      <c r="D4" s="366"/>
      <c r="E4" s="364"/>
      <c r="F4" s="277"/>
      <c r="G4" s="277"/>
      <c r="H4" s="277"/>
      <c r="I4" s="277"/>
    </row>
    <row r="5" spans="1:9" s="358" customFormat="1" x14ac:dyDescent="0.25">
      <c r="A5" s="277"/>
      <c r="B5" s="345"/>
      <c r="C5" s="350"/>
      <c r="D5" s="350"/>
      <c r="E5" s="347"/>
      <c r="F5" s="277"/>
      <c r="G5" s="277"/>
      <c r="H5" s="277"/>
      <c r="I5" s="277"/>
    </row>
    <row r="6" spans="1:9" x14ac:dyDescent="0.25">
      <c r="A6" s="218"/>
      <c r="B6" s="368" t="s">
        <v>542</v>
      </c>
      <c r="C6" s="369"/>
      <c r="D6" s="369"/>
      <c r="E6" s="370"/>
      <c r="F6" s="240"/>
      <c r="G6" s="218"/>
      <c r="H6" s="218"/>
      <c r="I6" s="218"/>
    </row>
    <row r="7" spans="1:9" x14ac:dyDescent="0.25">
      <c r="A7" s="218"/>
      <c r="B7" s="371" t="s">
        <v>351</v>
      </c>
      <c r="C7" s="372" t="s">
        <v>23</v>
      </c>
      <c r="D7" s="373" t="s">
        <v>355</v>
      </c>
      <c r="E7" s="373" t="s">
        <v>547</v>
      </c>
      <c r="F7" s="373" t="s">
        <v>547</v>
      </c>
      <c r="G7" s="218"/>
      <c r="H7" s="218"/>
      <c r="I7" s="218"/>
    </row>
    <row r="8" spans="1:9" x14ac:dyDescent="0.25">
      <c r="A8" s="218"/>
      <c r="B8" s="374" t="s">
        <v>356</v>
      </c>
      <c r="C8" s="375" t="s">
        <v>361</v>
      </c>
      <c r="D8" s="376" t="s">
        <v>362</v>
      </c>
      <c r="E8" s="376" t="s">
        <v>548</v>
      </c>
      <c r="F8" s="376" t="s">
        <v>549</v>
      </c>
      <c r="G8" s="218"/>
      <c r="H8" s="218"/>
      <c r="I8" s="218"/>
    </row>
    <row r="9" spans="1:9" x14ac:dyDescent="0.25">
      <c r="A9" s="218"/>
      <c r="B9" s="89">
        <v>1</v>
      </c>
      <c r="C9" s="173"/>
      <c r="D9" s="172"/>
      <c r="E9" s="172"/>
      <c r="F9" s="172"/>
      <c r="G9" s="218"/>
      <c r="H9" s="218"/>
      <c r="I9" s="218"/>
    </row>
    <row r="10" spans="1:9" x14ac:dyDescent="0.25">
      <c r="A10" s="218"/>
      <c r="B10" s="89">
        <f t="shared" ref="B10:B20" si="0">B9+1</f>
        <v>2</v>
      </c>
      <c r="C10" s="87"/>
      <c r="D10" s="172"/>
      <c r="E10" s="172"/>
      <c r="F10" s="172"/>
      <c r="G10" s="218"/>
      <c r="H10" s="218"/>
      <c r="I10" s="218"/>
    </row>
    <row r="11" spans="1:9" x14ac:dyDescent="0.25">
      <c r="A11" s="218"/>
      <c r="B11" s="89">
        <f t="shared" si="0"/>
        <v>3</v>
      </c>
      <c r="C11" s="87"/>
      <c r="D11" s="172"/>
      <c r="E11" s="172"/>
      <c r="F11" s="172"/>
      <c r="G11" s="218"/>
      <c r="H11" s="218"/>
      <c r="I11" s="218"/>
    </row>
    <row r="12" spans="1:9" x14ac:dyDescent="0.25">
      <c r="A12" s="218"/>
      <c r="B12" s="89">
        <f t="shared" si="0"/>
        <v>4</v>
      </c>
      <c r="C12" s="87"/>
      <c r="D12" s="172"/>
      <c r="E12" s="172"/>
      <c r="F12" s="172"/>
      <c r="G12" s="218"/>
      <c r="H12" s="218"/>
      <c r="I12" s="218"/>
    </row>
    <row r="13" spans="1:9" x14ac:dyDescent="0.25">
      <c r="A13" s="218"/>
      <c r="B13" s="89">
        <f t="shared" si="0"/>
        <v>5</v>
      </c>
      <c r="C13" s="87"/>
      <c r="D13" s="172"/>
      <c r="E13" s="172"/>
      <c r="F13" s="172"/>
      <c r="G13" s="218"/>
      <c r="H13" s="218"/>
      <c r="I13" s="218"/>
    </row>
    <row r="14" spans="1:9" x14ac:dyDescent="0.25">
      <c r="A14" s="218"/>
      <c r="B14" s="89">
        <f t="shared" si="0"/>
        <v>6</v>
      </c>
      <c r="C14" s="87"/>
      <c r="D14" s="172"/>
      <c r="E14" s="172"/>
      <c r="F14" s="172"/>
      <c r="G14" s="218"/>
      <c r="H14" s="218"/>
      <c r="I14" s="218"/>
    </row>
    <row r="15" spans="1:9" x14ac:dyDescent="0.25">
      <c r="A15" s="218"/>
      <c r="B15" s="89">
        <f t="shared" si="0"/>
        <v>7</v>
      </c>
      <c r="C15" s="87"/>
      <c r="D15" s="172"/>
      <c r="E15" s="172"/>
      <c r="F15" s="172"/>
      <c r="G15" s="218"/>
      <c r="H15" s="218"/>
      <c r="I15" s="218"/>
    </row>
    <row r="16" spans="1:9" x14ac:dyDescent="0.25">
      <c r="A16" s="218"/>
      <c r="B16" s="89">
        <f t="shared" si="0"/>
        <v>8</v>
      </c>
      <c r="C16" s="87"/>
      <c r="D16" s="172"/>
      <c r="E16" s="172"/>
      <c r="F16" s="172"/>
      <c r="G16" s="218"/>
      <c r="H16" s="218"/>
      <c r="I16" s="218"/>
    </row>
    <row r="17" spans="1:9" x14ac:dyDescent="0.25">
      <c r="A17" s="218"/>
      <c r="B17" s="89">
        <f t="shared" si="0"/>
        <v>9</v>
      </c>
      <c r="C17" s="87"/>
      <c r="D17" s="172"/>
      <c r="E17" s="172"/>
      <c r="F17" s="172"/>
      <c r="G17" s="218"/>
      <c r="H17" s="218"/>
      <c r="I17" s="218"/>
    </row>
    <row r="18" spans="1:9" x14ac:dyDescent="0.25">
      <c r="A18" s="218"/>
      <c r="B18" s="89">
        <f t="shared" si="0"/>
        <v>10</v>
      </c>
      <c r="C18" s="87"/>
      <c r="D18" s="172"/>
      <c r="E18" s="172"/>
      <c r="F18" s="172"/>
      <c r="G18" s="218"/>
      <c r="H18" s="218"/>
      <c r="I18" s="218"/>
    </row>
    <row r="19" spans="1:9" x14ac:dyDescent="0.25">
      <c r="A19" s="218"/>
      <c r="B19" s="89">
        <f t="shared" si="0"/>
        <v>11</v>
      </c>
      <c r="C19" s="87"/>
      <c r="D19" s="172"/>
      <c r="E19" s="172"/>
      <c r="F19" s="172"/>
      <c r="G19" s="218"/>
      <c r="H19" s="218"/>
      <c r="I19" s="218"/>
    </row>
    <row r="20" spans="1:9" x14ac:dyDescent="0.25">
      <c r="A20" s="218"/>
      <c r="B20" s="89">
        <f t="shared" si="0"/>
        <v>12</v>
      </c>
      <c r="C20" s="87"/>
      <c r="D20" s="172"/>
      <c r="E20" s="172"/>
      <c r="F20" s="172"/>
      <c r="G20" s="218"/>
      <c r="H20" s="218"/>
      <c r="I20" s="218"/>
    </row>
    <row r="21" spans="1:9" x14ac:dyDescent="0.25">
      <c r="A21" s="218"/>
      <c r="B21" s="377" t="s">
        <v>363</v>
      </c>
      <c r="C21" s="252">
        <f>SUM(C9:C20)</f>
        <v>0</v>
      </c>
      <c r="D21" s="340">
        <f>SUM(D9:D20)</f>
        <v>0</v>
      </c>
      <c r="E21" s="340">
        <f>SUM(E9:E20)</f>
        <v>0</v>
      </c>
      <c r="F21" s="340">
        <f>SUM(F9:F20)</f>
        <v>0</v>
      </c>
      <c r="G21" s="218"/>
      <c r="H21" s="218"/>
      <c r="I21" s="218"/>
    </row>
    <row r="22" spans="1:9" s="358" customFormat="1" x14ac:dyDescent="0.25">
      <c r="A22" s="218"/>
      <c r="B22" s="359"/>
      <c r="C22" s="360"/>
      <c r="D22" s="360"/>
      <c r="E22" s="277"/>
      <c r="F22" s="218"/>
      <c r="G22" s="218"/>
      <c r="H22" s="218"/>
      <c r="I22" s="218"/>
    </row>
    <row r="23" spans="1:9" s="358" customFormat="1" x14ac:dyDescent="0.25">
      <c r="A23" s="218"/>
      <c r="B23" s="345"/>
      <c r="C23" s="350"/>
      <c r="D23" s="347"/>
      <c r="E23" s="280"/>
      <c r="F23" s="218"/>
      <c r="G23" s="218"/>
      <c r="H23" s="218"/>
      <c r="I23" s="218"/>
    </row>
    <row r="24" spans="1:9" x14ac:dyDescent="0.25">
      <c r="A24" s="218"/>
      <c r="B24" s="378" t="s">
        <v>543</v>
      </c>
      <c r="C24" s="367"/>
      <c r="D24" s="367"/>
      <c r="E24" s="379"/>
      <c r="F24" s="379"/>
      <c r="G24" s="218"/>
      <c r="H24" s="218"/>
      <c r="I24" s="218"/>
    </row>
    <row r="25" spans="1:9" x14ac:dyDescent="0.25">
      <c r="A25" s="218"/>
      <c r="B25" s="592" t="s">
        <v>521</v>
      </c>
      <c r="C25" s="593"/>
      <c r="D25" s="352" t="s">
        <v>523</v>
      </c>
      <c r="E25" s="380" t="s">
        <v>368</v>
      </c>
      <c r="F25" s="381" t="s">
        <v>551</v>
      </c>
      <c r="G25" s="218"/>
      <c r="H25" s="218"/>
      <c r="I25" s="218"/>
    </row>
    <row r="26" spans="1:9" x14ac:dyDescent="0.25">
      <c r="A26" s="218"/>
      <c r="B26" s="594"/>
      <c r="C26" s="595"/>
      <c r="D26" s="178"/>
      <c r="E26" s="174"/>
      <c r="F26" s="181"/>
      <c r="G26" s="218"/>
      <c r="H26" s="218"/>
      <c r="I26" s="218"/>
    </row>
    <row r="27" spans="1:9" x14ac:dyDescent="0.25">
      <c r="A27" s="218"/>
      <c r="B27" s="594"/>
      <c r="C27" s="595"/>
      <c r="D27" s="178"/>
      <c r="E27" s="174"/>
      <c r="F27" s="181"/>
      <c r="G27" s="218"/>
      <c r="H27" s="218"/>
      <c r="I27" s="218"/>
    </row>
    <row r="28" spans="1:9" x14ac:dyDescent="0.25">
      <c r="A28" s="218"/>
      <c r="B28" s="588"/>
      <c r="C28" s="589"/>
      <c r="D28" s="179"/>
      <c r="E28" s="175"/>
      <c r="F28" s="181"/>
      <c r="G28" s="218"/>
      <c r="H28" s="218"/>
      <c r="I28" s="218"/>
    </row>
    <row r="29" spans="1:9" x14ac:dyDescent="0.25">
      <c r="A29" s="218"/>
      <c r="B29" s="588"/>
      <c r="C29" s="589"/>
      <c r="D29" s="179"/>
      <c r="E29" s="175"/>
      <c r="F29" s="181"/>
      <c r="G29" s="218"/>
      <c r="H29" s="218"/>
      <c r="I29" s="218"/>
    </row>
    <row r="30" spans="1:9" x14ac:dyDescent="0.25">
      <c r="A30" s="218"/>
      <c r="B30" s="588"/>
      <c r="C30" s="589"/>
      <c r="D30" s="179"/>
      <c r="E30" s="175"/>
      <c r="F30" s="181"/>
      <c r="G30" s="218"/>
      <c r="H30" s="218"/>
      <c r="I30" s="218"/>
    </row>
    <row r="31" spans="1:9" x14ac:dyDescent="0.25">
      <c r="A31" s="218"/>
      <c r="B31" s="588"/>
      <c r="C31" s="589"/>
      <c r="D31" s="179"/>
      <c r="E31" s="175"/>
      <c r="F31" s="181"/>
      <c r="G31" s="218"/>
      <c r="H31" s="218"/>
      <c r="I31" s="218"/>
    </row>
    <row r="32" spans="1:9" x14ac:dyDescent="0.25">
      <c r="A32" s="218"/>
      <c r="B32" s="588"/>
      <c r="C32" s="589"/>
      <c r="D32" s="179"/>
      <c r="E32" s="175"/>
      <c r="F32" s="181"/>
      <c r="G32" s="218"/>
      <c r="H32" s="218"/>
      <c r="I32" s="218"/>
    </row>
    <row r="33" spans="1:9" x14ac:dyDescent="0.25">
      <c r="A33" s="218"/>
      <c r="B33" s="588"/>
      <c r="C33" s="589"/>
      <c r="D33" s="179"/>
      <c r="E33" s="175"/>
      <c r="F33" s="181"/>
      <c r="G33" s="218"/>
      <c r="H33" s="218"/>
      <c r="I33" s="218"/>
    </row>
    <row r="34" spans="1:9" x14ac:dyDescent="0.25">
      <c r="A34" s="218"/>
      <c r="B34" s="588"/>
      <c r="C34" s="589"/>
      <c r="D34" s="179"/>
      <c r="E34" s="175"/>
      <c r="F34" s="181"/>
      <c r="G34" s="218"/>
      <c r="H34" s="218"/>
      <c r="I34" s="218"/>
    </row>
    <row r="35" spans="1:9" x14ac:dyDescent="0.25">
      <c r="A35" s="218"/>
      <c r="B35" s="588"/>
      <c r="C35" s="589"/>
      <c r="D35" s="179"/>
      <c r="E35" s="175"/>
      <c r="F35" s="181"/>
      <c r="G35" s="218"/>
      <c r="H35" s="218"/>
      <c r="I35" s="218"/>
    </row>
    <row r="36" spans="1:9" x14ac:dyDescent="0.25">
      <c r="A36" s="218"/>
      <c r="B36" s="588"/>
      <c r="C36" s="589"/>
      <c r="D36" s="179"/>
      <c r="E36" s="175"/>
      <c r="F36" s="181"/>
      <c r="G36" s="218"/>
      <c r="H36" s="218"/>
      <c r="I36" s="218"/>
    </row>
    <row r="37" spans="1:9" x14ac:dyDescent="0.25">
      <c r="A37" s="218"/>
      <c r="B37" s="588"/>
      <c r="C37" s="589"/>
      <c r="D37" s="179"/>
      <c r="E37" s="175"/>
      <c r="F37" s="181"/>
      <c r="G37" s="218"/>
      <c r="H37" s="218"/>
      <c r="I37" s="218"/>
    </row>
    <row r="38" spans="1:9" x14ac:dyDescent="0.25">
      <c r="A38" s="218"/>
      <c r="B38" s="588"/>
      <c r="C38" s="589"/>
      <c r="D38" s="179"/>
      <c r="E38" s="175"/>
      <c r="F38" s="181"/>
      <c r="G38" s="218"/>
      <c r="H38" s="218"/>
      <c r="I38" s="218"/>
    </row>
    <row r="39" spans="1:9" x14ac:dyDescent="0.25">
      <c r="A39" s="218"/>
      <c r="B39" s="176"/>
      <c r="C39" s="177"/>
      <c r="D39" s="180"/>
      <c r="E39" s="177"/>
      <c r="F39" s="180"/>
      <c r="G39" s="218"/>
      <c r="H39" s="218"/>
      <c r="I39" s="218"/>
    </row>
    <row r="40" spans="1:9" ht="19.5" customHeight="1" x14ac:dyDescent="0.25">
      <c r="A40" s="218"/>
      <c r="B40" s="590" t="s">
        <v>550</v>
      </c>
      <c r="C40" s="591"/>
      <c r="D40" s="591"/>
      <c r="E40" s="591"/>
      <c r="F40" s="382"/>
      <c r="G40" s="218"/>
      <c r="H40" s="218"/>
      <c r="I40" s="218"/>
    </row>
    <row r="41" spans="1:9" s="358" customFormat="1" x14ac:dyDescent="0.25">
      <c r="A41" s="218"/>
      <c r="B41" s="350"/>
      <c r="C41" s="218"/>
      <c r="D41" s="218"/>
      <c r="E41" s="218"/>
      <c r="F41" s="218"/>
      <c r="G41" s="218"/>
      <c r="H41" s="218"/>
      <c r="I41" s="218"/>
    </row>
    <row r="42" spans="1:9" s="358" customFormat="1" x14ac:dyDescent="0.25">
      <c r="A42" s="218"/>
      <c r="B42" s="383"/>
      <c r="C42" s="383"/>
      <c r="D42" s="218"/>
      <c r="E42" s="218"/>
      <c r="F42" s="218"/>
      <c r="G42" s="218"/>
      <c r="H42" s="218"/>
      <c r="I42" s="218"/>
    </row>
    <row r="43" spans="1:9" s="358" customFormat="1" x14ac:dyDescent="0.25"/>
    <row r="44" spans="1:9" s="358" customFormat="1" x14ac:dyDescent="0.25"/>
    <row r="45" spans="1:9" s="358" customFormat="1" x14ac:dyDescent="0.25"/>
    <row r="46" spans="1:9" s="358" customFormat="1" x14ac:dyDescent="0.25"/>
    <row r="47" spans="1:9" s="358" customFormat="1" x14ac:dyDescent="0.25"/>
    <row r="48" spans="1:9" s="358" customFormat="1" x14ac:dyDescent="0.25"/>
    <row r="49" s="358" customFormat="1" x14ac:dyDescent="0.25"/>
    <row r="50" s="358" customFormat="1" x14ac:dyDescent="0.25"/>
    <row r="51" s="358" customFormat="1" x14ac:dyDescent="0.25"/>
    <row r="52" s="358" customFormat="1" x14ac:dyDescent="0.25"/>
  </sheetData>
  <mergeCells count="15">
    <mergeCell ref="B25:C25"/>
    <mergeCell ref="B26:C26"/>
    <mergeCell ref="B27:C27"/>
    <mergeCell ref="B31:C31"/>
    <mergeCell ref="B32:C32"/>
    <mergeCell ref="B33:C33"/>
    <mergeCell ref="B28:C28"/>
    <mergeCell ref="B29:C29"/>
    <mergeCell ref="B30:C30"/>
    <mergeCell ref="B37:C37"/>
    <mergeCell ref="B38:C38"/>
    <mergeCell ref="B40:E40"/>
    <mergeCell ref="B34:C34"/>
    <mergeCell ref="B35:C35"/>
    <mergeCell ref="B36:C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V67"/>
  <sheetViews>
    <sheetView workbookViewId="0">
      <selection activeCell="K4" sqref="K4"/>
    </sheetView>
  </sheetViews>
  <sheetFormatPr baseColWidth="10" defaultRowHeight="15" x14ac:dyDescent="0.25"/>
  <cols>
    <col min="1" max="1" width="6.7109375" style="218" customWidth="1"/>
    <col min="2" max="2" width="16.140625" style="5" customWidth="1"/>
    <col min="3" max="9" width="11.42578125" style="11"/>
    <col min="10" max="10" width="19.85546875" style="11" customWidth="1"/>
    <col min="11" max="13" width="11.42578125" style="11"/>
    <col min="14" max="14" width="17.5703125" style="11" customWidth="1"/>
    <col min="15" max="22" width="11.42578125" style="218"/>
    <col min="23" max="16384" width="11.42578125" style="11"/>
  </cols>
  <sheetData>
    <row r="1" spans="1:22" x14ac:dyDescent="0.25">
      <c r="B1" s="385" t="s">
        <v>515</v>
      </c>
      <c r="C1" s="243"/>
      <c r="D1" s="243"/>
      <c r="E1" s="243"/>
      <c r="F1" s="245" t="s">
        <v>370</v>
      </c>
      <c r="G1" s="244"/>
      <c r="H1" s="243"/>
      <c r="I1" s="243"/>
      <c r="J1" s="243"/>
      <c r="K1" s="243"/>
      <c r="L1" s="243"/>
      <c r="M1" s="243"/>
      <c r="N1" s="243"/>
    </row>
    <row r="2" spans="1:22" s="218" customFormat="1" x14ac:dyDescent="0.25">
      <c r="B2" s="279"/>
      <c r="C2" s="345"/>
      <c r="D2" s="345"/>
      <c r="E2" s="387"/>
      <c r="F2" s="345"/>
      <c r="G2" s="345"/>
      <c r="H2" s="345"/>
      <c r="I2" s="387"/>
      <c r="J2" s="387"/>
      <c r="K2" s="345"/>
      <c r="L2" s="345"/>
      <c r="M2" s="345"/>
      <c r="N2" s="345"/>
    </row>
    <row r="3" spans="1:22" x14ac:dyDescent="0.25">
      <c r="B3" s="389"/>
      <c r="C3" s="390" t="s">
        <v>516</v>
      </c>
      <c r="D3" s="391"/>
      <c r="E3" s="392" t="s">
        <v>368</v>
      </c>
      <c r="F3" s="393" t="s">
        <v>430</v>
      </c>
      <c r="G3" s="394" t="s">
        <v>517</v>
      </c>
      <c r="H3" s="394" t="s">
        <v>518</v>
      </c>
      <c r="I3" s="394"/>
      <c r="J3" s="395" t="s">
        <v>609</v>
      </c>
      <c r="K3" s="395"/>
      <c r="L3" s="394" t="s">
        <v>519</v>
      </c>
      <c r="M3" s="396" t="s">
        <v>520</v>
      </c>
      <c r="N3" s="396" t="s">
        <v>607</v>
      </c>
    </row>
    <row r="4" spans="1:22" x14ac:dyDescent="0.25">
      <c r="B4" s="397" t="s">
        <v>521</v>
      </c>
      <c r="C4" s="398" t="s">
        <v>522</v>
      </c>
      <c r="D4" s="399" t="s">
        <v>523</v>
      </c>
      <c r="E4" s="400" t="s">
        <v>522</v>
      </c>
      <c r="F4" s="401"/>
      <c r="G4" s="400" t="s">
        <v>524</v>
      </c>
      <c r="H4" s="400" t="s">
        <v>525</v>
      </c>
      <c r="I4" s="400" t="s">
        <v>367</v>
      </c>
      <c r="J4" s="402" t="s">
        <v>610</v>
      </c>
      <c r="K4" s="402" t="s">
        <v>526</v>
      </c>
      <c r="L4" s="400" t="s">
        <v>527</v>
      </c>
      <c r="M4" s="403" t="s">
        <v>528</v>
      </c>
      <c r="N4" s="403" t="s">
        <v>608</v>
      </c>
    </row>
    <row r="5" spans="1:22" x14ac:dyDescent="0.25">
      <c r="B5" s="410" t="s">
        <v>529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</row>
    <row r="6" spans="1:22" x14ac:dyDescent="0.25">
      <c r="B6" s="169" t="s">
        <v>538</v>
      </c>
      <c r="C6" s="139"/>
      <c r="D6" s="140"/>
      <c r="E6" s="141" t="s">
        <v>530</v>
      </c>
      <c r="F6" s="142"/>
      <c r="G6" s="142"/>
      <c r="H6" s="142"/>
      <c r="I6" s="143">
        <f>SUM(F6:H6)</f>
        <v>0</v>
      </c>
      <c r="J6" s="143"/>
      <c r="K6" s="144"/>
      <c r="L6" s="98">
        <f>I6*K6</f>
        <v>0</v>
      </c>
      <c r="M6" s="164" t="s">
        <v>531</v>
      </c>
      <c r="N6" s="164"/>
    </row>
    <row r="7" spans="1:22" x14ac:dyDescent="0.25">
      <c r="B7" s="169" t="s">
        <v>539</v>
      </c>
      <c r="C7" s="139"/>
      <c r="D7" s="140"/>
      <c r="E7" s="141" t="s">
        <v>530</v>
      </c>
      <c r="F7" s="142"/>
      <c r="G7" s="142"/>
      <c r="H7" s="142"/>
      <c r="I7" s="143">
        <f>SUM(F7:H7)</f>
        <v>0</v>
      </c>
      <c r="J7" s="143"/>
      <c r="K7" s="144"/>
      <c r="L7" s="98">
        <f>I7*K7</f>
        <v>0</v>
      </c>
      <c r="M7" s="164" t="s">
        <v>532</v>
      </c>
      <c r="N7" s="164"/>
    </row>
    <row r="8" spans="1:22" x14ac:dyDescent="0.25">
      <c r="B8" s="165"/>
      <c r="C8" s="139"/>
      <c r="D8" s="140"/>
      <c r="E8" s="141" t="s">
        <v>530</v>
      </c>
      <c r="F8" s="142"/>
      <c r="G8" s="142"/>
      <c r="H8" s="142"/>
      <c r="I8" s="143">
        <f t="shared" ref="I8:I13" si="0">SUM(F8:H8)</f>
        <v>0</v>
      </c>
      <c r="J8" s="143"/>
      <c r="K8" s="144"/>
      <c r="L8" s="145">
        <f t="shared" ref="L8:L13" si="1">I8*K8</f>
        <v>0</v>
      </c>
      <c r="M8" s="165"/>
      <c r="N8" s="165"/>
    </row>
    <row r="9" spans="1:22" x14ac:dyDescent="0.25">
      <c r="B9" s="165"/>
      <c r="C9" s="146"/>
      <c r="D9" s="147"/>
      <c r="E9" s="141" t="s">
        <v>530</v>
      </c>
      <c r="F9" s="142"/>
      <c r="G9" s="142"/>
      <c r="H9" s="142"/>
      <c r="I9" s="143">
        <f t="shared" si="0"/>
        <v>0</v>
      </c>
      <c r="J9" s="143"/>
      <c r="K9" s="144"/>
      <c r="L9" s="145">
        <f t="shared" si="1"/>
        <v>0</v>
      </c>
      <c r="M9" s="165"/>
      <c r="N9" s="165"/>
    </row>
    <row r="10" spans="1:22" x14ac:dyDescent="0.25">
      <c r="B10" s="165"/>
      <c r="C10" s="139"/>
      <c r="D10" s="140"/>
      <c r="E10" s="141" t="s">
        <v>530</v>
      </c>
      <c r="F10" s="142"/>
      <c r="G10" s="142"/>
      <c r="H10" s="142"/>
      <c r="I10" s="143">
        <f t="shared" si="0"/>
        <v>0</v>
      </c>
      <c r="J10" s="143"/>
      <c r="K10" s="144"/>
      <c r="L10" s="145">
        <f t="shared" si="1"/>
        <v>0</v>
      </c>
      <c r="M10" s="165"/>
      <c r="N10" s="165"/>
    </row>
    <row r="11" spans="1:22" x14ac:dyDescent="0.25">
      <c r="B11" s="165"/>
      <c r="C11" s="146"/>
      <c r="D11" s="147"/>
      <c r="E11" s="141" t="s">
        <v>530</v>
      </c>
      <c r="F11" s="142"/>
      <c r="G11" s="142"/>
      <c r="H11" s="142"/>
      <c r="I11" s="143">
        <f t="shared" si="0"/>
        <v>0</v>
      </c>
      <c r="J11" s="143"/>
      <c r="K11" s="144"/>
      <c r="L11" s="145">
        <f t="shared" si="1"/>
        <v>0</v>
      </c>
      <c r="M11" s="165"/>
      <c r="N11" s="165"/>
    </row>
    <row r="12" spans="1:22" x14ac:dyDescent="0.25">
      <c r="B12" s="165"/>
      <c r="C12" s="139"/>
      <c r="D12" s="140"/>
      <c r="E12" s="141" t="s">
        <v>530</v>
      </c>
      <c r="F12" s="142"/>
      <c r="G12" s="142"/>
      <c r="H12" s="142"/>
      <c r="I12" s="143">
        <f t="shared" si="0"/>
        <v>0</v>
      </c>
      <c r="J12" s="143"/>
      <c r="K12" s="144"/>
      <c r="L12" s="145">
        <f t="shared" si="1"/>
        <v>0</v>
      </c>
      <c r="M12" s="165"/>
      <c r="N12" s="165"/>
    </row>
    <row r="13" spans="1:22" x14ac:dyDescent="0.25">
      <c r="B13" s="170" t="s">
        <v>533</v>
      </c>
      <c r="C13" s="139"/>
      <c r="D13" s="140"/>
      <c r="E13" s="141" t="s">
        <v>530</v>
      </c>
      <c r="F13" s="142"/>
      <c r="G13" s="142"/>
      <c r="H13" s="142"/>
      <c r="I13" s="143">
        <f t="shared" si="0"/>
        <v>0</v>
      </c>
      <c r="J13" s="143"/>
      <c r="K13" s="144"/>
      <c r="L13" s="145">
        <f t="shared" si="1"/>
        <v>0</v>
      </c>
      <c r="M13" s="164" t="s">
        <v>532</v>
      </c>
      <c r="N13" s="164"/>
    </row>
    <row r="14" spans="1:22" x14ac:dyDescent="0.25">
      <c r="B14" s="170" t="s">
        <v>533</v>
      </c>
      <c r="C14" s="139"/>
      <c r="D14" s="140"/>
      <c r="E14" s="141" t="s">
        <v>530</v>
      </c>
      <c r="F14" s="154"/>
      <c r="G14" s="154"/>
      <c r="H14" s="154"/>
      <c r="I14" s="155">
        <f>SUM(F14:H14)</f>
        <v>0</v>
      </c>
      <c r="J14" s="155"/>
      <c r="K14" s="158"/>
      <c r="L14" s="168">
        <f>I14*K14</f>
        <v>0</v>
      </c>
      <c r="M14" s="164" t="s">
        <v>531</v>
      </c>
      <c r="N14" s="164"/>
    </row>
    <row r="15" spans="1:22" s="10" customFormat="1" x14ac:dyDescent="0.25">
      <c r="A15" s="386"/>
      <c r="B15" s="406"/>
      <c r="C15" s="407"/>
      <c r="D15" s="407"/>
      <c r="E15" s="408" t="s">
        <v>363</v>
      </c>
      <c r="F15" s="404">
        <f>SUM(F6:F14)</f>
        <v>0</v>
      </c>
      <c r="G15" s="404">
        <f>SUM(G6:G14)</f>
        <v>0</v>
      </c>
      <c r="H15" s="404">
        <f>SUM(H6:H14)</f>
        <v>0</v>
      </c>
      <c r="I15" s="404">
        <f>SUM(I6:I14)</f>
        <v>0</v>
      </c>
      <c r="J15" s="404"/>
      <c r="K15" s="404"/>
      <c r="L15" s="405">
        <f>SUM(L6:L14)</f>
        <v>0</v>
      </c>
      <c r="M15" s="409"/>
      <c r="N15" s="409"/>
      <c r="O15" s="386"/>
      <c r="P15" s="386"/>
      <c r="Q15" s="386"/>
      <c r="R15" s="386"/>
      <c r="S15" s="386"/>
      <c r="T15" s="386"/>
      <c r="U15" s="386"/>
      <c r="V15" s="386"/>
    </row>
    <row r="16" spans="1:22" x14ac:dyDescent="0.25">
      <c r="B16" s="410" t="s">
        <v>534</v>
      </c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</row>
    <row r="17" spans="1:22" x14ac:dyDescent="0.25">
      <c r="B17" s="169" t="s">
        <v>538</v>
      </c>
      <c r="C17" s="139"/>
      <c r="D17" s="140"/>
      <c r="E17" s="148" t="s">
        <v>366</v>
      </c>
      <c r="F17" s="142"/>
      <c r="G17" s="142"/>
      <c r="H17" s="142"/>
      <c r="I17" s="143">
        <f>SUM(F17:H17)</f>
        <v>0</v>
      </c>
      <c r="J17" s="143"/>
      <c r="K17" s="149"/>
      <c r="L17" s="145">
        <f>+I17</f>
        <v>0</v>
      </c>
      <c r="M17" s="164" t="s">
        <v>532</v>
      </c>
      <c r="N17" s="164"/>
    </row>
    <row r="18" spans="1:22" x14ac:dyDescent="0.25">
      <c r="B18" s="169" t="s">
        <v>539</v>
      </c>
      <c r="C18" s="139"/>
      <c r="D18" s="140"/>
      <c r="E18" s="148" t="s">
        <v>535</v>
      </c>
      <c r="F18" s="142"/>
      <c r="G18" s="142"/>
      <c r="H18" s="142"/>
      <c r="I18" s="143">
        <f>SUM(F18:H18)</f>
        <v>0</v>
      </c>
      <c r="J18" s="143"/>
      <c r="K18" s="149"/>
      <c r="L18" s="145">
        <f>+I18</f>
        <v>0</v>
      </c>
      <c r="M18" s="164" t="s">
        <v>532</v>
      </c>
      <c r="N18" s="164"/>
    </row>
    <row r="19" spans="1:22" x14ac:dyDescent="0.25">
      <c r="B19" s="165"/>
      <c r="C19" s="139"/>
      <c r="D19" s="140"/>
      <c r="E19" s="140"/>
      <c r="F19" s="142"/>
      <c r="G19" s="142"/>
      <c r="H19" s="142"/>
      <c r="I19" s="143">
        <f t="shared" ref="I19:I24" si="2">SUM(F19:H19)</f>
        <v>0</v>
      </c>
      <c r="J19" s="143"/>
      <c r="K19" s="149"/>
      <c r="L19" s="145">
        <f t="shared" ref="L19:L24" si="3">+I19</f>
        <v>0</v>
      </c>
      <c r="M19" s="164" t="s">
        <v>532</v>
      </c>
      <c r="N19" s="164"/>
    </row>
    <row r="20" spans="1:22" x14ac:dyDescent="0.25">
      <c r="B20" s="165"/>
      <c r="C20" s="146"/>
      <c r="D20" s="147"/>
      <c r="E20" s="140"/>
      <c r="F20" s="142"/>
      <c r="G20" s="142"/>
      <c r="H20" s="142"/>
      <c r="I20" s="143">
        <f t="shared" si="2"/>
        <v>0</v>
      </c>
      <c r="J20" s="143"/>
      <c r="K20" s="149"/>
      <c r="L20" s="145">
        <f t="shared" si="3"/>
        <v>0</v>
      </c>
      <c r="M20" s="164" t="s">
        <v>532</v>
      </c>
      <c r="N20" s="164"/>
    </row>
    <row r="21" spans="1:22" x14ac:dyDescent="0.25">
      <c r="B21" s="165"/>
      <c r="C21" s="139"/>
      <c r="D21" s="140"/>
      <c r="E21" s="140"/>
      <c r="F21" s="142"/>
      <c r="G21" s="142"/>
      <c r="H21" s="142"/>
      <c r="I21" s="143">
        <f t="shared" si="2"/>
        <v>0</v>
      </c>
      <c r="J21" s="143"/>
      <c r="K21" s="149"/>
      <c r="L21" s="145">
        <f t="shared" si="3"/>
        <v>0</v>
      </c>
      <c r="M21" s="164" t="s">
        <v>532</v>
      </c>
      <c r="N21" s="164"/>
    </row>
    <row r="22" spans="1:22" x14ac:dyDescent="0.25">
      <c r="B22" s="165"/>
      <c r="C22" s="146"/>
      <c r="D22" s="147"/>
      <c r="E22" s="140"/>
      <c r="F22" s="142"/>
      <c r="G22" s="142"/>
      <c r="H22" s="142"/>
      <c r="I22" s="143">
        <f t="shared" si="2"/>
        <v>0</v>
      </c>
      <c r="J22" s="143"/>
      <c r="K22" s="149"/>
      <c r="L22" s="145">
        <f t="shared" si="3"/>
        <v>0</v>
      </c>
      <c r="M22" s="164" t="s">
        <v>532</v>
      </c>
      <c r="N22" s="164"/>
    </row>
    <row r="23" spans="1:22" x14ac:dyDescent="0.25">
      <c r="B23" s="165"/>
      <c r="C23" s="139"/>
      <c r="D23" s="150"/>
      <c r="E23" s="150"/>
      <c r="F23" s="142"/>
      <c r="G23" s="142"/>
      <c r="H23" s="142"/>
      <c r="I23" s="143">
        <f t="shared" si="2"/>
        <v>0</v>
      </c>
      <c r="J23" s="143"/>
      <c r="K23" s="149"/>
      <c r="L23" s="145">
        <f t="shared" si="3"/>
        <v>0</v>
      </c>
      <c r="M23" s="164" t="s">
        <v>532</v>
      </c>
      <c r="N23" s="164"/>
    </row>
    <row r="24" spans="1:22" x14ac:dyDescent="0.25">
      <c r="B24" s="170" t="s">
        <v>533</v>
      </c>
      <c r="C24" s="151"/>
      <c r="D24" s="152"/>
      <c r="E24" s="148" t="s">
        <v>366</v>
      </c>
      <c r="F24" s="153"/>
      <c r="G24" s="154"/>
      <c r="H24" s="142"/>
      <c r="I24" s="155">
        <f t="shared" si="2"/>
        <v>0</v>
      </c>
      <c r="J24" s="155"/>
      <c r="K24" s="149"/>
      <c r="L24" s="145">
        <f t="shared" si="3"/>
        <v>0</v>
      </c>
      <c r="M24" s="164" t="s">
        <v>532</v>
      </c>
      <c r="N24" s="164"/>
    </row>
    <row r="25" spans="1:22" x14ac:dyDescent="0.25">
      <c r="B25" s="170" t="s">
        <v>533</v>
      </c>
      <c r="C25" s="156"/>
      <c r="D25" s="152"/>
      <c r="E25" s="148" t="s">
        <v>535</v>
      </c>
      <c r="F25" s="153"/>
      <c r="G25" s="154"/>
      <c r="H25" s="154"/>
      <c r="I25" s="155">
        <f>SUM(F25:H25)</f>
        <v>0</v>
      </c>
      <c r="J25" s="155"/>
      <c r="K25" s="167"/>
      <c r="L25" s="168">
        <f>+I25</f>
        <v>0</v>
      </c>
      <c r="M25" s="164" t="s">
        <v>532</v>
      </c>
      <c r="N25" s="164"/>
    </row>
    <row r="26" spans="1:22" s="10" customFormat="1" x14ac:dyDescent="0.25">
      <c r="A26" s="386"/>
      <c r="B26" s="406"/>
      <c r="C26" s="407"/>
      <c r="D26" s="407"/>
      <c r="E26" s="408" t="s">
        <v>363</v>
      </c>
      <c r="F26" s="404">
        <f>SUM(F17:F25)</f>
        <v>0</v>
      </c>
      <c r="G26" s="404">
        <f>SUM(G17:G25)</f>
        <v>0</v>
      </c>
      <c r="H26" s="404">
        <f>SUM(H17:H25)</f>
        <v>0</v>
      </c>
      <c r="I26" s="404">
        <f>SUM(I17:I25)</f>
        <v>0</v>
      </c>
      <c r="J26" s="404"/>
      <c r="K26" s="404"/>
      <c r="L26" s="405">
        <f>SUM(L17:L25)</f>
        <v>0</v>
      </c>
      <c r="M26" s="409"/>
      <c r="N26" s="409"/>
      <c r="O26" s="386"/>
      <c r="P26" s="386"/>
      <c r="Q26" s="386"/>
      <c r="R26" s="386"/>
      <c r="S26" s="386"/>
      <c r="T26" s="386"/>
      <c r="U26" s="386"/>
      <c r="V26" s="386"/>
    </row>
    <row r="27" spans="1:22" x14ac:dyDescent="0.25">
      <c r="B27" s="410" t="s">
        <v>536</v>
      </c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</row>
    <row r="28" spans="1:22" x14ac:dyDescent="0.25">
      <c r="B28" s="169" t="s">
        <v>538</v>
      </c>
      <c r="C28" s="139"/>
      <c r="D28" s="140"/>
      <c r="E28" s="141" t="s">
        <v>530</v>
      </c>
      <c r="F28" s="142"/>
      <c r="G28" s="142"/>
      <c r="H28" s="142"/>
      <c r="I28" s="143">
        <f>SUM(F28:H28)</f>
        <v>0</v>
      </c>
      <c r="J28" s="143"/>
      <c r="K28" s="144"/>
      <c r="L28" s="157">
        <f>I28*K28</f>
        <v>0</v>
      </c>
      <c r="M28" s="164" t="s">
        <v>531</v>
      </c>
      <c r="N28" s="164"/>
    </row>
    <row r="29" spans="1:22" x14ac:dyDescent="0.25">
      <c r="B29" s="169" t="s">
        <v>539</v>
      </c>
      <c r="C29" s="139"/>
      <c r="D29" s="140"/>
      <c r="E29" s="141" t="s">
        <v>530</v>
      </c>
      <c r="F29" s="142"/>
      <c r="G29" s="142"/>
      <c r="H29" s="142"/>
      <c r="I29" s="143">
        <f>SUM(F29:H29)</f>
        <v>0</v>
      </c>
      <c r="J29" s="143"/>
      <c r="K29" s="144"/>
      <c r="L29" s="157">
        <f>I29*K29</f>
        <v>0</v>
      </c>
      <c r="M29" s="164" t="s">
        <v>532</v>
      </c>
      <c r="N29" s="164"/>
    </row>
    <row r="30" spans="1:22" x14ac:dyDescent="0.25">
      <c r="B30" s="165"/>
      <c r="C30" s="139"/>
      <c r="D30" s="140"/>
      <c r="E30" s="141" t="s">
        <v>530</v>
      </c>
      <c r="F30" s="142"/>
      <c r="G30" s="142"/>
      <c r="H30" s="142"/>
      <c r="I30" s="143">
        <f t="shared" ref="I30:I35" si="4">SUM(F30:H30)</f>
        <v>0</v>
      </c>
      <c r="J30" s="143"/>
      <c r="K30" s="144"/>
      <c r="L30" s="157">
        <f t="shared" ref="L30:L35" si="5">I30*K30</f>
        <v>0</v>
      </c>
      <c r="M30" s="165"/>
      <c r="N30" s="165"/>
    </row>
    <row r="31" spans="1:22" x14ac:dyDescent="0.25">
      <c r="B31" s="165"/>
      <c r="C31" s="146"/>
      <c r="D31" s="147"/>
      <c r="E31" s="141" t="s">
        <v>530</v>
      </c>
      <c r="F31" s="142"/>
      <c r="G31" s="142"/>
      <c r="H31" s="142"/>
      <c r="I31" s="143">
        <f t="shared" si="4"/>
        <v>0</v>
      </c>
      <c r="J31" s="143"/>
      <c r="K31" s="144"/>
      <c r="L31" s="157">
        <f t="shared" si="5"/>
        <v>0</v>
      </c>
      <c r="M31" s="165"/>
      <c r="N31" s="165"/>
    </row>
    <row r="32" spans="1:22" x14ac:dyDescent="0.25">
      <c r="B32" s="165"/>
      <c r="C32" s="139"/>
      <c r="D32" s="140"/>
      <c r="E32" s="141" t="s">
        <v>530</v>
      </c>
      <c r="F32" s="142"/>
      <c r="G32" s="142"/>
      <c r="H32" s="142"/>
      <c r="I32" s="143">
        <f t="shared" si="4"/>
        <v>0</v>
      </c>
      <c r="J32" s="143"/>
      <c r="K32" s="144"/>
      <c r="L32" s="157">
        <f t="shared" si="5"/>
        <v>0</v>
      </c>
      <c r="M32" s="165"/>
      <c r="N32" s="165"/>
    </row>
    <row r="33" spans="1:22" x14ac:dyDescent="0.25">
      <c r="B33" s="165"/>
      <c r="C33" s="146"/>
      <c r="D33" s="147"/>
      <c r="E33" s="141" t="s">
        <v>530</v>
      </c>
      <c r="F33" s="142"/>
      <c r="G33" s="142"/>
      <c r="H33" s="142"/>
      <c r="I33" s="143">
        <f t="shared" si="4"/>
        <v>0</v>
      </c>
      <c r="J33" s="143"/>
      <c r="K33" s="144"/>
      <c r="L33" s="157">
        <f t="shared" si="5"/>
        <v>0</v>
      </c>
      <c r="M33" s="165"/>
      <c r="N33" s="165"/>
    </row>
    <row r="34" spans="1:22" x14ac:dyDescent="0.25">
      <c r="B34" s="165"/>
      <c r="C34" s="139"/>
      <c r="D34" s="140"/>
      <c r="E34" s="141" t="s">
        <v>530</v>
      </c>
      <c r="F34" s="154"/>
      <c r="G34" s="154"/>
      <c r="H34" s="154"/>
      <c r="I34" s="155">
        <f t="shared" si="4"/>
        <v>0</v>
      </c>
      <c r="J34" s="155"/>
      <c r="K34" s="158"/>
      <c r="L34" s="159">
        <f t="shared" si="5"/>
        <v>0</v>
      </c>
      <c r="M34" s="166"/>
      <c r="N34" s="166"/>
    </row>
    <row r="35" spans="1:22" x14ac:dyDescent="0.25">
      <c r="B35" s="170" t="s">
        <v>533</v>
      </c>
      <c r="C35" s="139"/>
      <c r="D35" s="140"/>
      <c r="E35" s="141" t="s">
        <v>530</v>
      </c>
      <c r="F35" s="160"/>
      <c r="G35" s="160"/>
      <c r="H35" s="160"/>
      <c r="I35" s="161">
        <f t="shared" si="4"/>
        <v>0</v>
      </c>
      <c r="J35" s="161"/>
      <c r="K35" s="162"/>
      <c r="L35" s="163">
        <f t="shared" si="5"/>
        <v>0</v>
      </c>
      <c r="M35" s="164" t="s">
        <v>531</v>
      </c>
      <c r="N35" s="164"/>
    </row>
    <row r="36" spans="1:22" x14ac:dyDescent="0.25">
      <c r="B36" s="170" t="s">
        <v>533</v>
      </c>
      <c r="C36" s="139"/>
      <c r="D36" s="140"/>
      <c r="E36" s="141" t="s">
        <v>530</v>
      </c>
      <c r="F36" s="160"/>
      <c r="G36" s="160"/>
      <c r="H36" s="160"/>
      <c r="I36" s="161">
        <f>SUM(F36:H36)</f>
        <v>0</v>
      </c>
      <c r="J36" s="161"/>
      <c r="K36" s="162"/>
      <c r="L36" s="163">
        <f>I36*K36</f>
        <v>0</v>
      </c>
      <c r="M36" s="164" t="s">
        <v>532</v>
      </c>
      <c r="N36" s="164"/>
    </row>
    <row r="37" spans="1:22" s="10" customFormat="1" x14ac:dyDescent="0.25">
      <c r="A37" s="386"/>
      <c r="B37" s="406"/>
      <c r="C37" s="407"/>
      <c r="D37" s="407"/>
      <c r="E37" s="408" t="s">
        <v>363</v>
      </c>
      <c r="F37" s="404">
        <f>SUM(F28:F36)</f>
        <v>0</v>
      </c>
      <c r="G37" s="404">
        <f>SUM(G28:G36)</f>
        <v>0</v>
      </c>
      <c r="H37" s="404">
        <f>SUM(H28:H36)</f>
        <v>0</v>
      </c>
      <c r="I37" s="404">
        <f>SUM(I28:I36)</f>
        <v>0</v>
      </c>
      <c r="J37" s="404"/>
      <c r="K37" s="404"/>
      <c r="L37" s="405">
        <f>SUM(L28:L36)</f>
        <v>0</v>
      </c>
      <c r="M37" s="409"/>
      <c r="N37" s="409"/>
      <c r="O37" s="386"/>
      <c r="P37" s="386"/>
      <c r="Q37" s="386"/>
      <c r="R37" s="386"/>
      <c r="S37" s="386"/>
      <c r="T37" s="386"/>
      <c r="U37" s="386"/>
      <c r="V37" s="386"/>
    </row>
    <row r="38" spans="1:22" x14ac:dyDescent="0.25">
      <c r="B38" s="410" t="s">
        <v>537</v>
      </c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</row>
    <row r="39" spans="1:22" x14ac:dyDescent="0.25">
      <c r="B39" s="169" t="s">
        <v>538</v>
      </c>
      <c r="C39" s="139"/>
      <c r="D39" s="140"/>
      <c r="E39" s="148" t="s">
        <v>366</v>
      </c>
      <c r="F39" s="142"/>
      <c r="G39" s="142"/>
      <c r="H39" s="142"/>
      <c r="I39" s="143">
        <f>SUM(F39:H39)</f>
        <v>0</v>
      </c>
      <c r="J39" s="143"/>
      <c r="K39" s="149"/>
      <c r="L39" s="145">
        <f>+I39</f>
        <v>0</v>
      </c>
      <c r="M39" s="164" t="s">
        <v>532</v>
      </c>
      <c r="N39" s="164"/>
    </row>
    <row r="40" spans="1:22" x14ac:dyDescent="0.25">
      <c r="B40" s="169" t="s">
        <v>539</v>
      </c>
      <c r="C40" s="139"/>
      <c r="D40" s="140"/>
      <c r="E40" s="148" t="s">
        <v>535</v>
      </c>
      <c r="F40" s="142"/>
      <c r="G40" s="142"/>
      <c r="H40" s="142"/>
      <c r="I40" s="143">
        <f t="shared" ref="I40:I47" si="6">SUM(F40:H40)</f>
        <v>0</v>
      </c>
      <c r="J40" s="143"/>
      <c r="K40" s="149"/>
      <c r="L40" s="145">
        <f t="shared" ref="L40:L47" si="7">+I40</f>
        <v>0</v>
      </c>
      <c r="M40" s="164" t="s">
        <v>532</v>
      </c>
      <c r="N40" s="164"/>
    </row>
    <row r="41" spans="1:22" x14ac:dyDescent="0.25">
      <c r="B41" s="165"/>
      <c r="C41" s="139"/>
      <c r="D41" s="140"/>
      <c r="E41" s="140"/>
      <c r="F41" s="142"/>
      <c r="G41" s="142"/>
      <c r="H41" s="142"/>
      <c r="I41" s="143">
        <f t="shared" si="6"/>
        <v>0</v>
      </c>
      <c r="J41" s="143"/>
      <c r="K41" s="149"/>
      <c r="L41" s="145">
        <f t="shared" si="7"/>
        <v>0</v>
      </c>
      <c r="M41" s="164" t="s">
        <v>532</v>
      </c>
      <c r="N41" s="164"/>
    </row>
    <row r="42" spans="1:22" x14ac:dyDescent="0.25">
      <c r="B42" s="165"/>
      <c r="C42" s="146"/>
      <c r="D42" s="147"/>
      <c r="E42" s="140"/>
      <c r="F42" s="142"/>
      <c r="G42" s="142"/>
      <c r="H42" s="142"/>
      <c r="I42" s="143">
        <f t="shared" si="6"/>
        <v>0</v>
      </c>
      <c r="J42" s="143"/>
      <c r="K42" s="149"/>
      <c r="L42" s="145">
        <f t="shared" si="7"/>
        <v>0</v>
      </c>
      <c r="M42" s="164" t="s">
        <v>532</v>
      </c>
      <c r="N42" s="164"/>
    </row>
    <row r="43" spans="1:22" x14ac:dyDescent="0.25">
      <c r="B43" s="165"/>
      <c r="C43" s="139"/>
      <c r="D43" s="140"/>
      <c r="E43" s="140"/>
      <c r="F43" s="142"/>
      <c r="G43" s="142"/>
      <c r="H43" s="142"/>
      <c r="I43" s="143">
        <f t="shared" si="6"/>
        <v>0</v>
      </c>
      <c r="J43" s="143"/>
      <c r="K43" s="149"/>
      <c r="L43" s="145">
        <f t="shared" si="7"/>
        <v>0</v>
      </c>
      <c r="M43" s="164" t="s">
        <v>532</v>
      </c>
      <c r="N43" s="164"/>
    </row>
    <row r="44" spans="1:22" x14ac:dyDescent="0.25">
      <c r="B44" s="165"/>
      <c r="C44" s="146"/>
      <c r="D44" s="147"/>
      <c r="E44" s="140"/>
      <c r="F44" s="142"/>
      <c r="G44" s="142"/>
      <c r="H44" s="142"/>
      <c r="I44" s="143">
        <f t="shared" si="6"/>
        <v>0</v>
      </c>
      <c r="J44" s="143"/>
      <c r="K44" s="149"/>
      <c r="L44" s="145">
        <f t="shared" si="7"/>
        <v>0</v>
      </c>
      <c r="M44" s="164" t="s">
        <v>532</v>
      </c>
      <c r="N44" s="164"/>
    </row>
    <row r="45" spans="1:22" x14ac:dyDescent="0.25">
      <c r="B45" s="165"/>
      <c r="C45" s="139"/>
      <c r="D45" s="140"/>
      <c r="E45" s="140"/>
      <c r="F45" s="142"/>
      <c r="G45" s="142"/>
      <c r="H45" s="142"/>
      <c r="I45" s="143">
        <f t="shared" si="6"/>
        <v>0</v>
      </c>
      <c r="J45" s="143"/>
      <c r="K45" s="149"/>
      <c r="L45" s="145">
        <f t="shared" si="7"/>
        <v>0</v>
      </c>
      <c r="M45" s="164" t="s">
        <v>532</v>
      </c>
      <c r="N45" s="164"/>
    </row>
    <row r="46" spans="1:22" x14ac:dyDescent="0.25">
      <c r="B46" s="170" t="s">
        <v>533</v>
      </c>
      <c r="C46" s="139"/>
      <c r="D46" s="140"/>
      <c r="E46" s="148" t="s">
        <v>366</v>
      </c>
      <c r="F46" s="142"/>
      <c r="G46" s="142"/>
      <c r="H46" s="142"/>
      <c r="I46" s="143">
        <f t="shared" si="6"/>
        <v>0</v>
      </c>
      <c r="J46" s="143"/>
      <c r="K46" s="149"/>
      <c r="L46" s="145">
        <f t="shared" si="7"/>
        <v>0</v>
      </c>
      <c r="M46" s="164" t="s">
        <v>532</v>
      </c>
      <c r="N46" s="164"/>
    </row>
    <row r="47" spans="1:22" x14ac:dyDescent="0.25">
      <c r="B47" s="170" t="s">
        <v>533</v>
      </c>
      <c r="C47" s="139"/>
      <c r="D47" s="140"/>
      <c r="E47" s="148" t="s">
        <v>535</v>
      </c>
      <c r="F47" s="154"/>
      <c r="G47" s="154"/>
      <c r="H47" s="154"/>
      <c r="I47" s="155">
        <f t="shared" si="6"/>
        <v>0</v>
      </c>
      <c r="J47" s="155"/>
      <c r="K47" s="167"/>
      <c r="L47" s="168">
        <f t="shared" si="7"/>
        <v>0</v>
      </c>
      <c r="M47" s="164" t="s">
        <v>532</v>
      </c>
      <c r="N47" s="164"/>
    </row>
    <row r="48" spans="1:22" s="10" customFormat="1" x14ac:dyDescent="0.25">
      <c r="A48" s="386"/>
      <c r="B48" s="406"/>
      <c r="C48" s="407"/>
      <c r="D48" s="407"/>
      <c r="E48" s="408" t="s">
        <v>363</v>
      </c>
      <c r="F48" s="412">
        <f>SUM(F39:F47)</f>
        <v>0</v>
      </c>
      <c r="G48" s="412">
        <f>SUM(G39:G47)</f>
        <v>0</v>
      </c>
      <c r="H48" s="412">
        <f>SUM(H39:H47)</f>
        <v>0</v>
      </c>
      <c r="I48" s="412">
        <f>SUM(I39:I47)</f>
        <v>0</v>
      </c>
      <c r="J48" s="412"/>
      <c r="K48" s="412"/>
      <c r="L48" s="413">
        <f>SUM(L39:L47)</f>
        <v>0</v>
      </c>
      <c r="M48" s="409"/>
      <c r="N48" s="409"/>
      <c r="O48" s="386"/>
      <c r="P48" s="386"/>
      <c r="Q48" s="386"/>
      <c r="R48" s="386"/>
      <c r="S48" s="386"/>
      <c r="T48" s="386"/>
      <c r="U48" s="386"/>
      <c r="V48" s="386"/>
    </row>
    <row r="49" spans="2:2" s="218" customFormat="1" x14ac:dyDescent="0.25">
      <c r="B49" s="217"/>
    </row>
    <row r="50" spans="2:2" s="218" customFormat="1" x14ac:dyDescent="0.25">
      <c r="B50" s="217"/>
    </row>
    <row r="51" spans="2:2" s="218" customFormat="1" x14ac:dyDescent="0.25">
      <c r="B51" s="217"/>
    </row>
    <row r="52" spans="2:2" s="218" customFormat="1" x14ac:dyDescent="0.25">
      <c r="B52" s="217"/>
    </row>
    <row r="53" spans="2:2" s="218" customFormat="1" x14ac:dyDescent="0.25">
      <c r="B53" s="217"/>
    </row>
    <row r="54" spans="2:2" s="218" customFormat="1" x14ac:dyDescent="0.25">
      <c r="B54" s="217"/>
    </row>
    <row r="55" spans="2:2" s="218" customFormat="1" x14ac:dyDescent="0.25">
      <c r="B55" s="217"/>
    </row>
    <row r="56" spans="2:2" s="218" customFormat="1" x14ac:dyDescent="0.25">
      <c r="B56" s="217"/>
    </row>
    <row r="57" spans="2:2" s="218" customFormat="1" x14ac:dyDescent="0.25">
      <c r="B57" s="217"/>
    </row>
    <row r="58" spans="2:2" s="218" customFormat="1" x14ac:dyDescent="0.25">
      <c r="B58" s="217"/>
    </row>
    <row r="59" spans="2:2" s="218" customFormat="1" x14ac:dyDescent="0.25">
      <c r="B59" s="217"/>
    </row>
    <row r="60" spans="2:2" s="218" customFormat="1" x14ac:dyDescent="0.25">
      <c r="B60" s="217"/>
    </row>
    <row r="61" spans="2:2" s="218" customFormat="1" x14ac:dyDescent="0.25">
      <c r="B61" s="217"/>
    </row>
    <row r="62" spans="2:2" s="218" customFormat="1" x14ac:dyDescent="0.25">
      <c r="B62" s="217"/>
    </row>
    <row r="63" spans="2:2" s="218" customFormat="1" x14ac:dyDescent="0.25">
      <c r="B63" s="217"/>
    </row>
    <row r="64" spans="2:2" s="218" customFormat="1" x14ac:dyDescent="0.25">
      <c r="B64" s="217"/>
    </row>
    <row r="65" spans="2:2" s="218" customFormat="1" x14ac:dyDescent="0.25">
      <c r="B65" s="217"/>
    </row>
    <row r="66" spans="2:2" s="218" customFormat="1" x14ac:dyDescent="0.25">
      <c r="B66" s="217"/>
    </row>
    <row r="67" spans="2:2" s="218" customFormat="1" x14ac:dyDescent="0.25">
      <c r="B67" s="217"/>
    </row>
  </sheetData>
  <dataValidations count="3">
    <dataValidation type="list" allowBlank="1" showInputMessage="1" showErrorMessage="1" sqref="E41:E45 E19:E23">
      <formula1>"MN,UI"</formula1>
    </dataValidation>
    <dataValidation type="list" allowBlank="1" showInputMessage="1" showErrorMessage="1" sqref="E46 E39 E24 E17">
      <formula1>"MN"</formula1>
    </dataValidation>
    <dataValidation type="list" allowBlank="1" showInputMessage="1" showErrorMessage="1" sqref="M30:N34 M8:N12">
      <formula1>"Seleccionar Tipo,Fija,Variable"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B1:I173"/>
  <sheetViews>
    <sheetView topLeftCell="B4" zoomScaleNormal="100" zoomScaleSheetLayoutView="90" workbookViewId="0">
      <selection activeCell="B10" sqref="B10"/>
    </sheetView>
  </sheetViews>
  <sheetFormatPr baseColWidth="10" defaultRowHeight="15" x14ac:dyDescent="0.25"/>
  <cols>
    <col min="1" max="1" width="7.42578125" style="11" customWidth="1"/>
    <col min="2" max="2" width="71.7109375" style="5" customWidth="1"/>
    <col min="3" max="3" width="16.7109375" style="11" customWidth="1"/>
    <col min="4" max="6" width="12.28515625" style="11" customWidth="1"/>
    <col min="7" max="7" width="7.140625" style="11" customWidth="1"/>
    <col min="8" max="16384" width="11.42578125" style="11"/>
  </cols>
  <sheetData>
    <row r="1" spans="2:7" ht="19.5" customHeight="1" x14ac:dyDescent="0.25">
      <c r="B1" s="599" t="s">
        <v>780</v>
      </c>
      <c r="C1" s="599"/>
      <c r="D1" s="599"/>
      <c r="E1" s="599"/>
      <c r="F1" s="599"/>
      <c r="G1" s="599"/>
    </row>
    <row r="2" spans="2:7" s="220" customFormat="1" x14ac:dyDescent="0.25">
      <c r="B2" s="505"/>
      <c r="C2" s="505"/>
      <c r="D2" s="505"/>
      <c r="E2" s="505"/>
      <c r="F2" s="505"/>
    </row>
    <row r="3" spans="2:7" s="220" customFormat="1" x14ac:dyDescent="0.25">
      <c r="B3" s="505" t="s">
        <v>782</v>
      </c>
      <c r="C3" s="505"/>
      <c r="D3" s="505"/>
      <c r="E3" s="505"/>
      <c r="F3" s="505"/>
    </row>
    <row r="4" spans="2:7" s="220" customFormat="1" x14ac:dyDescent="0.25">
      <c r="B4" s="509" t="s">
        <v>737</v>
      </c>
      <c r="C4" s="505"/>
      <c r="D4" s="507"/>
      <c r="E4" s="507"/>
      <c r="F4" s="507"/>
    </row>
    <row r="5" spans="2:7" x14ac:dyDescent="0.25">
      <c r="B5" s="217"/>
      <c r="C5" s="217"/>
      <c r="D5" s="217"/>
      <c r="E5" s="217"/>
      <c r="F5" s="217"/>
    </row>
    <row r="6" spans="2:7" s="511" customFormat="1" ht="20.25" customHeight="1" x14ac:dyDescent="0.25">
      <c r="B6" s="599" t="s">
        <v>738</v>
      </c>
      <c r="C6" s="599"/>
      <c r="D6" s="599"/>
      <c r="E6" s="599"/>
      <c r="F6" s="599"/>
      <c r="G6" s="599"/>
    </row>
    <row r="7" spans="2:7" s="218" customFormat="1" x14ac:dyDescent="0.25">
      <c r="B7" s="512"/>
      <c r="C7" s="513"/>
      <c r="D7" s="510"/>
      <c r="E7" s="510"/>
      <c r="F7" s="510"/>
    </row>
    <row r="8" spans="2:7" s="218" customFormat="1" x14ac:dyDescent="0.25">
      <c r="B8" s="512" t="s">
        <v>554</v>
      </c>
      <c r="D8" s="219"/>
    </row>
    <row r="9" spans="2:7" s="218" customFormat="1" x14ac:dyDescent="0.25">
      <c r="B9" s="512" t="s">
        <v>739</v>
      </c>
      <c r="D9" s="219"/>
    </row>
    <row r="10" spans="2:7" s="218" customFormat="1" x14ac:dyDescent="0.25">
      <c r="B10" s="512"/>
      <c r="C10" s="513"/>
      <c r="D10" s="510"/>
      <c r="E10" s="510"/>
      <c r="F10" s="510"/>
    </row>
    <row r="11" spans="2:7" s="218" customFormat="1" x14ac:dyDescent="0.25">
      <c r="B11" s="512"/>
      <c r="C11" s="513"/>
      <c r="D11" s="510" t="s">
        <v>781</v>
      </c>
      <c r="E11" s="510" t="s">
        <v>20</v>
      </c>
      <c r="F11" s="510" t="s">
        <v>21</v>
      </c>
    </row>
    <row r="12" spans="2:7" s="218" customFormat="1" x14ac:dyDescent="0.25">
      <c r="B12" s="514" t="s">
        <v>740</v>
      </c>
      <c r="C12" s="515"/>
      <c r="D12" s="538"/>
      <c r="E12" s="562"/>
      <c r="F12" s="562"/>
    </row>
    <row r="13" spans="2:7" x14ac:dyDescent="0.25">
      <c r="B13" s="512" t="s">
        <v>741</v>
      </c>
      <c r="C13" s="515"/>
      <c r="D13" s="182"/>
      <c r="E13" s="182"/>
      <c r="F13" s="182"/>
    </row>
    <row r="14" spans="2:7" x14ac:dyDescent="0.25">
      <c r="B14" s="517" t="s">
        <v>742</v>
      </c>
      <c r="C14" s="515"/>
      <c r="D14" s="182"/>
      <c r="E14" s="182"/>
      <c r="F14" s="182"/>
    </row>
    <row r="15" spans="2:7" s="218" customFormat="1" x14ac:dyDescent="0.25">
      <c r="B15" s="512"/>
      <c r="C15" s="538"/>
      <c r="D15" s="510"/>
      <c r="E15" s="510"/>
      <c r="F15" s="510"/>
    </row>
    <row r="16" spans="2:7" x14ac:dyDescent="0.25">
      <c r="B16" s="514" t="s">
        <v>743</v>
      </c>
      <c r="C16" s="518"/>
      <c r="D16" s="515"/>
      <c r="E16" s="515"/>
      <c r="F16" s="515"/>
    </row>
    <row r="17" spans="2:7" x14ac:dyDescent="0.25">
      <c r="B17" s="512" t="s">
        <v>744</v>
      </c>
      <c r="C17" s="515"/>
      <c r="D17" s="182"/>
      <c r="E17" s="182"/>
      <c r="F17" s="182"/>
    </row>
    <row r="18" spans="2:7" x14ac:dyDescent="0.25">
      <c r="B18" s="517" t="s">
        <v>745</v>
      </c>
      <c r="C18" s="538"/>
      <c r="D18" s="182"/>
      <c r="E18" s="182"/>
      <c r="F18" s="182"/>
    </row>
    <row r="19" spans="2:7" x14ac:dyDescent="0.25">
      <c r="B19" s="517"/>
      <c r="C19" s="538"/>
      <c r="D19" s="225"/>
      <c r="E19" s="225"/>
      <c r="F19" s="225"/>
    </row>
    <row r="20" spans="2:7" x14ac:dyDescent="0.25">
      <c r="B20" s="563" t="s">
        <v>746</v>
      </c>
      <c r="C20" s="537"/>
      <c r="D20" s="537"/>
      <c r="E20" s="537"/>
      <c r="F20" s="537"/>
    </row>
    <row r="21" spans="2:7" s="511" customFormat="1" x14ac:dyDescent="0.25">
      <c r="B21" s="506"/>
      <c r="D21" s="508"/>
      <c r="E21" s="508"/>
      <c r="F21" s="508"/>
    </row>
    <row r="22" spans="2:7" s="511" customFormat="1" x14ac:dyDescent="0.25">
      <c r="B22" s="599" t="s">
        <v>633</v>
      </c>
      <c r="C22" s="599"/>
      <c r="D22" s="599"/>
      <c r="E22" s="599"/>
      <c r="F22" s="599"/>
      <c r="G22" s="599"/>
    </row>
    <row r="23" spans="2:7" s="508" customFormat="1" ht="6" customHeight="1" x14ac:dyDescent="0.25">
      <c r="B23" s="514"/>
      <c r="C23" s="538"/>
      <c r="D23" s="596"/>
      <c r="E23" s="596"/>
      <c r="F23" s="596"/>
    </row>
    <row r="24" spans="2:7" s="508" customFormat="1" x14ac:dyDescent="0.25">
      <c r="B24" s="601" t="s">
        <v>784</v>
      </c>
      <c r="C24" s="601"/>
      <c r="D24" s="596"/>
      <c r="E24" s="596"/>
      <c r="F24" s="596"/>
    </row>
    <row r="25" spans="2:7" s="511" customFormat="1" x14ac:dyDescent="0.25">
      <c r="B25" s="519" t="s">
        <v>747</v>
      </c>
      <c r="C25" s="508"/>
      <c r="D25" s="182"/>
      <c r="E25" s="182"/>
      <c r="F25" s="182"/>
    </row>
    <row r="26" spans="2:7" s="511" customFormat="1" x14ac:dyDescent="0.25">
      <c r="B26" s="519" t="s">
        <v>748</v>
      </c>
      <c r="C26" s="508"/>
      <c r="D26" s="182"/>
      <c r="E26" s="182"/>
      <c r="F26" s="182"/>
    </row>
    <row r="27" spans="2:7" s="511" customFormat="1" x14ac:dyDescent="0.25">
      <c r="B27" s="506" t="s">
        <v>369</v>
      </c>
      <c r="D27" s="221">
        <f>SUM(D25:D26)</f>
        <v>0</v>
      </c>
      <c r="E27" s="221">
        <f>SUM(E25:E26)</f>
        <v>0</v>
      </c>
      <c r="F27" s="221">
        <f>SUM(F25:F26)</f>
        <v>0</v>
      </c>
    </row>
    <row r="28" spans="2:7" s="511" customFormat="1" x14ac:dyDescent="0.25">
      <c r="B28" s="520"/>
      <c r="C28" s="521"/>
      <c r="D28" s="522"/>
      <c r="E28" s="522"/>
      <c r="F28" s="522"/>
    </row>
    <row r="29" spans="2:7" s="511" customFormat="1" x14ac:dyDescent="0.25">
      <c r="B29" s="506" t="s">
        <v>552</v>
      </c>
      <c r="C29" s="516"/>
      <c r="D29" s="523"/>
      <c r="E29" s="523"/>
      <c r="F29" s="523"/>
    </row>
    <row r="30" spans="2:7" s="511" customFormat="1" x14ac:dyDescent="0.25">
      <c r="B30" s="519" t="s">
        <v>779</v>
      </c>
      <c r="C30" s="508"/>
      <c r="D30" s="182"/>
      <c r="E30" s="182"/>
      <c r="F30" s="182"/>
    </row>
    <row r="31" spans="2:7" s="511" customFormat="1" x14ac:dyDescent="0.25">
      <c r="B31" s="519" t="s">
        <v>749</v>
      </c>
      <c r="C31" s="508"/>
      <c r="D31" s="182"/>
      <c r="E31" s="182"/>
      <c r="F31" s="182"/>
    </row>
    <row r="32" spans="2:7" s="511" customFormat="1" x14ac:dyDescent="0.25">
      <c r="B32" s="519" t="s">
        <v>750</v>
      </c>
      <c r="C32" s="508"/>
      <c r="D32" s="182"/>
      <c r="E32" s="182"/>
      <c r="F32" s="182"/>
    </row>
    <row r="33" spans="2:7" s="511" customFormat="1" x14ac:dyDescent="0.25">
      <c r="B33" s="506" t="s">
        <v>369</v>
      </c>
      <c r="C33" s="508"/>
      <c r="D33" s="221">
        <f>SUM(D30:D32)</f>
        <v>0</v>
      </c>
      <c r="E33" s="221">
        <f>SUM(E30:E32)</f>
        <v>0</v>
      </c>
      <c r="F33" s="221">
        <f>SUM(F30:F32)</f>
        <v>0</v>
      </c>
    </row>
    <row r="34" spans="2:7" s="511" customFormat="1" x14ac:dyDescent="0.25">
      <c r="B34" s="520"/>
      <c r="C34" s="521"/>
      <c r="D34" s="522"/>
      <c r="E34" s="522"/>
      <c r="F34" s="522"/>
    </row>
    <row r="35" spans="2:7" s="511" customFormat="1" x14ac:dyDescent="0.25">
      <c r="B35" s="506" t="s">
        <v>553</v>
      </c>
      <c r="C35" s="538"/>
      <c r="D35" s="523"/>
      <c r="E35" s="523"/>
      <c r="F35" s="523"/>
    </row>
    <row r="36" spans="2:7" s="511" customFormat="1" x14ac:dyDescent="0.25">
      <c r="B36" s="519" t="s">
        <v>751</v>
      </c>
      <c r="C36" s="508"/>
      <c r="D36" s="182"/>
      <c r="E36" s="182"/>
      <c r="F36" s="182"/>
    </row>
    <row r="37" spans="2:7" s="511" customFormat="1" x14ac:dyDescent="0.25">
      <c r="B37" s="519" t="s">
        <v>752</v>
      </c>
      <c r="C37" s="508"/>
      <c r="D37" s="182"/>
      <c r="E37" s="182"/>
      <c r="F37" s="182"/>
    </row>
    <row r="38" spans="2:7" s="511" customFormat="1" x14ac:dyDescent="0.25">
      <c r="B38" s="519" t="s">
        <v>753</v>
      </c>
      <c r="C38" s="508"/>
      <c r="D38" s="182"/>
      <c r="E38" s="182"/>
      <c r="F38" s="182"/>
    </row>
    <row r="39" spans="2:7" s="511" customFormat="1" x14ac:dyDescent="0.25">
      <c r="B39" s="506" t="s">
        <v>369</v>
      </c>
      <c r="C39" s="521"/>
      <c r="D39" s="221">
        <f>SUM(D36:D38)</f>
        <v>0</v>
      </c>
      <c r="E39" s="221">
        <f>SUM(E36:E38)</f>
        <v>0</v>
      </c>
      <c r="F39" s="221">
        <f>SUM(F36:F38)</f>
        <v>0</v>
      </c>
    </row>
    <row r="40" spans="2:7" s="511" customFormat="1" ht="9.75" customHeight="1" x14ac:dyDescent="0.25">
      <c r="B40" s="506"/>
      <c r="C40" s="521"/>
      <c r="D40" s="221"/>
      <c r="E40" s="221"/>
      <c r="F40" s="221"/>
    </row>
    <row r="41" spans="2:7" s="511" customFormat="1" x14ac:dyDescent="0.25">
      <c r="B41" s="563" t="s">
        <v>754</v>
      </c>
      <c r="C41" s="521"/>
      <c r="D41" s="515"/>
      <c r="E41" s="515"/>
      <c r="F41" s="515"/>
    </row>
    <row r="42" spans="2:7" s="511" customFormat="1" x14ac:dyDescent="0.25">
      <c r="B42" s="520"/>
      <c r="C42" s="521"/>
      <c r="D42" s="515"/>
      <c r="E42" s="515"/>
      <c r="F42" s="515"/>
    </row>
    <row r="43" spans="2:7" s="511" customFormat="1" x14ac:dyDescent="0.25">
      <c r="B43" s="599" t="s">
        <v>634</v>
      </c>
      <c r="C43" s="599"/>
      <c r="D43" s="599"/>
      <c r="E43" s="599"/>
      <c r="F43" s="599"/>
      <c r="G43" s="599"/>
    </row>
    <row r="44" spans="2:7" s="511" customFormat="1" ht="5.25" customHeight="1" x14ac:dyDescent="0.25">
      <c r="B44" s="524"/>
      <c r="C44" s="602"/>
      <c r="D44" s="602"/>
      <c r="E44" s="515"/>
    </row>
    <row r="45" spans="2:7" s="508" customFormat="1" x14ac:dyDescent="0.25">
      <c r="B45" s="601" t="s">
        <v>755</v>
      </c>
      <c r="C45" s="601"/>
      <c r="D45" s="601"/>
      <c r="E45" s="601"/>
    </row>
    <row r="46" spans="2:7" s="511" customFormat="1" ht="17.25" customHeight="1" x14ac:dyDescent="0.25">
      <c r="B46" s="517" t="s">
        <v>756</v>
      </c>
      <c r="C46" s="224"/>
      <c r="D46" s="182"/>
      <c r="E46" s="182"/>
      <c r="F46" s="182"/>
    </row>
    <row r="47" spans="2:7" s="511" customFormat="1" x14ac:dyDescent="0.25">
      <c r="B47" s="517" t="s">
        <v>757</v>
      </c>
      <c r="C47" s="224"/>
      <c r="D47" s="182"/>
      <c r="E47" s="182"/>
      <c r="F47" s="182"/>
    </row>
    <row r="48" spans="2:7" s="511" customFormat="1" x14ac:dyDescent="0.25">
      <c r="B48" s="517" t="s">
        <v>758</v>
      </c>
      <c r="C48" s="224"/>
      <c r="D48" s="182"/>
      <c r="E48" s="182"/>
      <c r="F48" s="182"/>
    </row>
    <row r="49" spans="2:8" s="511" customFormat="1" x14ac:dyDescent="0.25">
      <c r="B49" s="517" t="s">
        <v>759</v>
      </c>
      <c r="C49" s="224"/>
      <c r="D49" s="182"/>
      <c r="E49" s="182"/>
      <c r="F49" s="182"/>
    </row>
    <row r="50" spans="2:8" s="511" customFormat="1" x14ac:dyDescent="0.25">
      <c r="B50" s="517" t="s">
        <v>760</v>
      </c>
      <c r="C50" s="224"/>
      <c r="D50" s="182"/>
      <c r="E50" s="182"/>
      <c r="F50" s="182"/>
    </row>
    <row r="51" spans="2:8" s="511" customFormat="1" x14ac:dyDescent="0.25">
      <c r="B51" s="517" t="s">
        <v>761</v>
      </c>
      <c r="C51" s="224"/>
      <c r="D51" s="182"/>
      <c r="E51" s="182"/>
      <c r="F51" s="182"/>
    </row>
    <row r="52" spans="2:8" s="511" customFormat="1" x14ac:dyDescent="0.25">
      <c r="B52" s="524" t="s">
        <v>369</v>
      </c>
      <c r="C52" s="224"/>
      <c r="D52" s="221">
        <f>SUM(D46:D51)</f>
        <v>0</v>
      </c>
      <c r="E52" s="221">
        <f>SUM(E46:E51)</f>
        <v>0</v>
      </c>
      <c r="F52" s="221">
        <f>SUM(F46:F51)</f>
        <v>0</v>
      </c>
    </row>
    <row r="53" spans="2:8" s="511" customFormat="1" ht="7.5" customHeight="1" x14ac:dyDescent="0.25">
      <c r="B53" s="524"/>
      <c r="C53" s="224"/>
      <c r="D53" s="221"/>
      <c r="E53" s="221"/>
      <c r="F53" s="221"/>
    </row>
    <row r="54" spans="2:8" s="511" customFormat="1" x14ac:dyDescent="0.25">
      <c r="B54" s="563" t="s">
        <v>754</v>
      </c>
      <c r="C54" s="224"/>
      <c r="D54" s="221"/>
      <c r="E54" s="221"/>
      <c r="F54" s="221"/>
    </row>
    <row r="55" spans="2:8" s="508" customFormat="1" x14ac:dyDescent="0.25">
      <c r="B55" s="517"/>
      <c r="D55" s="525"/>
      <c r="E55" s="525"/>
      <c r="F55" s="525"/>
    </row>
    <row r="56" spans="2:8" s="508" customFormat="1" x14ac:dyDescent="0.25">
      <c r="B56" s="599" t="s">
        <v>635</v>
      </c>
      <c r="C56" s="599"/>
      <c r="D56" s="599"/>
      <c r="E56" s="599"/>
      <c r="F56" s="599"/>
      <c r="G56" s="599"/>
    </row>
    <row r="57" spans="2:8" s="511" customFormat="1" x14ac:dyDescent="0.25">
      <c r="B57" s="506"/>
      <c r="C57" s="538"/>
      <c r="D57" s="225"/>
      <c r="E57" s="225"/>
      <c r="F57" s="225"/>
    </row>
    <row r="58" spans="2:8" s="511" customFormat="1" x14ac:dyDescent="0.25">
      <c r="B58" s="512" t="s">
        <v>636</v>
      </c>
      <c r="D58" s="564"/>
      <c r="E58" s="508"/>
      <c r="F58" s="508"/>
      <c r="G58" s="508"/>
      <c r="H58" s="508"/>
    </row>
    <row r="59" spans="2:8" s="511" customFormat="1" x14ac:dyDescent="0.25">
      <c r="B59" s="517" t="s">
        <v>762</v>
      </c>
      <c r="C59" s="517"/>
      <c r="D59" s="182"/>
      <c r="E59" s="508"/>
      <c r="F59" s="508"/>
      <c r="G59" s="508"/>
      <c r="H59" s="508"/>
    </row>
    <row r="60" spans="2:8" s="511" customFormat="1" ht="13.5" customHeight="1" x14ac:dyDescent="0.25">
      <c r="B60" s="517" t="s">
        <v>763</v>
      </c>
      <c r="C60" s="517"/>
      <c r="D60" s="182"/>
      <c r="E60" s="508"/>
      <c r="F60" s="508"/>
      <c r="G60" s="508"/>
      <c r="H60" s="508"/>
    </row>
    <row r="61" spans="2:8" s="511" customFormat="1" x14ac:dyDescent="0.25">
      <c r="B61" s="520"/>
      <c r="C61" s="538"/>
      <c r="D61" s="225"/>
      <c r="E61" s="225"/>
      <c r="F61" s="225"/>
    </row>
    <row r="62" spans="2:8" s="508" customFormat="1" x14ac:dyDescent="0.25">
      <c r="B62" s="599" t="s">
        <v>637</v>
      </c>
      <c r="C62" s="599"/>
      <c r="D62" s="599"/>
      <c r="E62" s="599"/>
      <c r="F62" s="599"/>
      <c r="G62" s="599"/>
    </row>
    <row r="63" spans="2:8" s="511" customFormat="1" x14ac:dyDescent="0.25">
      <c r="B63" s="520"/>
      <c r="C63" s="538"/>
      <c r="D63" s="225"/>
      <c r="E63" s="225"/>
      <c r="F63" s="225"/>
    </row>
    <row r="64" spans="2:8" s="511" customFormat="1" x14ac:dyDescent="0.25">
      <c r="B64" s="600" t="s">
        <v>764</v>
      </c>
      <c r="C64" s="600"/>
      <c r="D64" s="182"/>
      <c r="E64" s="508"/>
      <c r="F64" s="508"/>
      <c r="G64" s="508"/>
      <c r="H64" s="508"/>
    </row>
    <row r="65" spans="2:8" s="511" customFormat="1" x14ac:dyDescent="0.25">
      <c r="B65" s="600" t="s">
        <v>765</v>
      </c>
      <c r="C65" s="600"/>
      <c r="D65" s="182"/>
      <c r="E65" s="508"/>
      <c r="F65" s="508"/>
      <c r="G65" s="508"/>
      <c r="H65" s="508"/>
    </row>
    <row r="66" spans="2:8" s="511" customFormat="1" x14ac:dyDescent="0.25">
      <c r="B66" s="600" t="s">
        <v>766</v>
      </c>
      <c r="C66" s="600"/>
      <c r="D66" s="182"/>
      <c r="E66" s="508"/>
      <c r="F66" s="508"/>
      <c r="G66" s="508"/>
      <c r="H66" s="508"/>
    </row>
    <row r="67" spans="2:8" s="511" customFormat="1" x14ac:dyDescent="0.25">
      <c r="B67" s="600" t="s">
        <v>767</v>
      </c>
      <c r="C67" s="600"/>
      <c r="D67" s="182"/>
      <c r="E67" s="508"/>
      <c r="F67" s="508"/>
      <c r="G67" s="508"/>
      <c r="H67" s="508"/>
    </row>
    <row r="68" spans="2:8" s="508" customFormat="1" x14ac:dyDescent="0.25">
      <c r="B68" s="506"/>
      <c r="C68" s="515"/>
      <c r="D68" s="515"/>
      <c r="E68" s="515"/>
      <c r="F68" s="515"/>
    </row>
    <row r="69" spans="2:8" s="508" customFormat="1" ht="21.75" customHeight="1" x14ac:dyDescent="0.25">
      <c r="B69" s="599" t="s">
        <v>638</v>
      </c>
      <c r="C69" s="599"/>
      <c r="D69" s="599"/>
      <c r="E69" s="599"/>
      <c r="F69" s="599"/>
      <c r="G69" s="599"/>
    </row>
    <row r="70" spans="2:8" s="511" customFormat="1" ht="15" customHeight="1" x14ac:dyDescent="0.25">
      <c r="B70" s="597" t="s">
        <v>768</v>
      </c>
      <c r="C70" s="603" t="s">
        <v>769</v>
      </c>
      <c r="D70" s="597" t="s">
        <v>770</v>
      </c>
      <c r="E70" s="597" t="s">
        <v>770</v>
      </c>
      <c r="F70" s="597" t="s">
        <v>770</v>
      </c>
    </row>
    <row r="71" spans="2:8" s="511" customFormat="1" ht="21.75" customHeight="1" x14ac:dyDescent="0.25">
      <c r="B71" s="598"/>
      <c r="C71" s="604"/>
      <c r="D71" s="598"/>
      <c r="E71" s="598"/>
      <c r="F71" s="598"/>
    </row>
    <row r="72" spans="2:8" s="511" customFormat="1" x14ac:dyDescent="0.25">
      <c r="B72" s="182"/>
      <c r="C72" s="565"/>
      <c r="D72" s="182"/>
      <c r="E72" s="182"/>
      <c r="F72" s="182"/>
    </row>
    <row r="73" spans="2:8" s="511" customFormat="1" x14ac:dyDescent="0.25">
      <c r="B73" s="186"/>
      <c r="C73" s="565"/>
      <c r="D73" s="182"/>
      <c r="E73" s="182"/>
      <c r="F73" s="182"/>
    </row>
    <row r="74" spans="2:8" s="511" customFormat="1" x14ac:dyDescent="0.25">
      <c r="B74" s="182"/>
      <c r="C74" s="566"/>
      <c r="D74" s="182"/>
      <c r="E74" s="182"/>
      <c r="F74" s="182"/>
    </row>
    <row r="75" spans="2:8" s="511" customFormat="1" x14ac:dyDescent="0.25">
      <c r="B75" s="182"/>
      <c r="C75" s="566"/>
      <c r="D75" s="182"/>
      <c r="E75" s="182"/>
      <c r="F75" s="182"/>
    </row>
    <row r="76" spans="2:8" s="511" customFormat="1" x14ac:dyDescent="0.25">
      <c r="B76" s="182"/>
      <c r="C76" s="566"/>
      <c r="D76" s="182"/>
      <c r="E76" s="182"/>
      <c r="F76" s="182"/>
    </row>
    <row r="77" spans="2:8" s="511" customFormat="1" x14ac:dyDescent="0.25">
      <c r="B77" s="182"/>
      <c r="C77" s="566"/>
      <c r="D77" s="182"/>
      <c r="E77" s="182"/>
      <c r="F77" s="182"/>
    </row>
    <row r="78" spans="2:8" s="508" customFormat="1" x14ac:dyDescent="0.25">
      <c r="B78" s="524"/>
      <c r="C78" s="526"/>
      <c r="D78" s="226"/>
      <c r="E78" s="226"/>
      <c r="F78" s="226"/>
    </row>
    <row r="79" spans="2:8" s="508" customFormat="1" x14ac:dyDescent="0.25">
      <c r="B79" s="527"/>
    </row>
    <row r="80" spans="2:8" s="508" customFormat="1" x14ac:dyDescent="0.25">
      <c r="B80" s="599" t="s">
        <v>639</v>
      </c>
      <c r="C80" s="599"/>
      <c r="D80" s="599"/>
      <c r="E80" s="599"/>
      <c r="F80" s="599"/>
      <c r="G80" s="599"/>
    </row>
    <row r="81" spans="2:9" s="508" customFormat="1" ht="9.75" customHeight="1" x14ac:dyDescent="0.25">
      <c r="B81" s="222"/>
      <c r="C81" s="223"/>
      <c r="D81" s="415"/>
      <c r="E81" s="415"/>
      <c r="F81" s="415"/>
    </row>
    <row r="82" spans="2:9" s="511" customFormat="1" x14ac:dyDescent="0.25">
      <c r="B82" s="519" t="s">
        <v>771</v>
      </c>
      <c r="C82" s="538"/>
      <c r="D82" s="182"/>
      <c r="E82" s="508"/>
      <c r="F82" s="508"/>
      <c r="G82" s="508"/>
      <c r="H82" s="508"/>
      <c r="I82" s="508"/>
    </row>
    <row r="83" spans="2:9" s="511" customFormat="1" x14ac:dyDescent="0.25">
      <c r="B83" s="519" t="s">
        <v>772</v>
      </c>
      <c r="C83" s="538"/>
      <c r="D83" s="182"/>
      <c r="E83" s="508"/>
      <c r="F83" s="508"/>
      <c r="G83" s="508"/>
      <c r="H83" s="508"/>
      <c r="I83" s="508"/>
    </row>
    <row r="84" spans="2:9" s="508" customFormat="1" x14ac:dyDescent="0.25">
      <c r="B84" s="519"/>
      <c r="C84" s="515"/>
      <c r="D84" s="515"/>
      <c r="E84" s="515"/>
      <c r="F84" s="515"/>
    </row>
    <row r="85" spans="2:9" s="508" customFormat="1" ht="19.5" customHeight="1" x14ac:dyDescent="0.25">
      <c r="B85" s="599" t="s">
        <v>614</v>
      </c>
      <c r="C85" s="599"/>
      <c r="D85" s="599"/>
      <c r="E85" s="599"/>
      <c r="F85" s="599"/>
      <c r="G85" s="599"/>
    </row>
    <row r="86" spans="2:9" s="508" customFormat="1" x14ac:dyDescent="0.25">
      <c r="B86" s="519"/>
      <c r="C86" s="515"/>
      <c r="D86" s="515"/>
      <c r="E86" s="515"/>
      <c r="F86" s="515"/>
    </row>
    <row r="87" spans="2:9" s="511" customFormat="1" x14ac:dyDescent="0.25">
      <c r="B87" s="519" t="s">
        <v>555</v>
      </c>
      <c r="C87" s="515"/>
      <c r="D87" s="185"/>
      <c r="E87" s="185"/>
      <c r="F87" s="185"/>
    </row>
    <row r="88" spans="2:9" s="511" customFormat="1" x14ac:dyDescent="0.25">
      <c r="B88" s="519" t="s">
        <v>556</v>
      </c>
      <c r="C88" s="515"/>
      <c r="D88" s="185"/>
      <c r="E88" s="185"/>
      <c r="F88" s="185"/>
    </row>
    <row r="89" spans="2:9" s="511" customFormat="1" x14ac:dyDescent="0.25">
      <c r="B89" s="519" t="s">
        <v>557</v>
      </c>
      <c r="C89" s="515"/>
      <c r="D89" s="185"/>
      <c r="E89" s="185"/>
      <c r="F89" s="185"/>
    </row>
    <row r="90" spans="2:9" s="511" customFormat="1" x14ac:dyDescent="0.25">
      <c r="B90" s="519" t="s">
        <v>558</v>
      </c>
      <c r="C90" s="515"/>
      <c r="D90" s="185"/>
      <c r="E90" s="185"/>
      <c r="F90" s="185"/>
    </row>
    <row r="91" spans="2:9" s="511" customFormat="1" x14ac:dyDescent="0.25">
      <c r="B91" s="519"/>
      <c r="C91" s="526"/>
      <c r="D91" s="226"/>
      <c r="E91" s="226"/>
      <c r="F91" s="226"/>
    </row>
    <row r="92" spans="2:9" s="508" customFormat="1" ht="18" customHeight="1" x14ac:dyDescent="0.25">
      <c r="B92" s="599" t="s">
        <v>611</v>
      </c>
      <c r="C92" s="599"/>
      <c r="D92" s="599"/>
      <c r="E92" s="599"/>
      <c r="F92" s="599"/>
      <c r="G92" s="599"/>
    </row>
    <row r="93" spans="2:9" s="508" customFormat="1" x14ac:dyDescent="0.25">
      <c r="B93" s="417"/>
      <c r="C93" s="223"/>
      <c r="D93" s="415"/>
      <c r="E93" s="415"/>
      <c r="F93" s="415"/>
    </row>
    <row r="94" spans="2:9" s="511" customFormat="1" x14ac:dyDescent="0.25">
      <c r="B94" s="519" t="s">
        <v>773</v>
      </c>
      <c r="C94" s="416"/>
      <c r="D94" s="182"/>
      <c r="E94" s="228"/>
      <c r="F94" s="228"/>
      <c r="G94" s="228"/>
    </row>
    <row r="95" spans="2:9" s="511" customFormat="1" x14ac:dyDescent="0.25">
      <c r="B95" s="519" t="s">
        <v>774</v>
      </c>
      <c r="C95" s="416"/>
      <c r="D95" s="182"/>
      <c r="E95" s="228"/>
      <c r="F95" s="228"/>
      <c r="G95" s="228"/>
    </row>
    <row r="96" spans="2:9" s="515" customFormat="1" x14ac:dyDescent="0.25">
      <c r="B96" s="506"/>
    </row>
    <row r="97" spans="2:7" s="508" customFormat="1" ht="19.5" customHeight="1" x14ac:dyDescent="0.25">
      <c r="B97" s="599" t="s">
        <v>640</v>
      </c>
      <c r="C97" s="599"/>
      <c r="D97" s="599"/>
      <c r="E97" s="599"/>
      <c r="F97" s="599"/>
      <c r="G97" s="599"/>
    </row>
    <row r="98" spans="2:7" s="515" customFormat="1" ht="9.75" customHeight="1" x14ac:dyDescent="0.25">
      <c r="B98" s="506"/>
    </row>
    <row r="99" spans="2:7" s="414" customFormat="1" ht="22.5" customHeight="1" x14ac:dyDescent="0.25">
      <c r="B99" s="605" t="s">
        <v>775</v>
      </c>
      <c r="C99" s="605"/>
      <c r="D99" s="605"/>
      <c r="E99" s="605"/>
      <c r="F99" s="605"/>
      <c r="G99" s="605"/>
    </row>
    <row r="100" spans="2:7" s="508" customFormat="1" ht="6" customHeight="1" x14ac:dyDescent="0.25">
      <c r="B100" s="227"/>
      <c r="C100" s="228"/>
      <c r="D100" s="228"/>
      <c r="E100" s="228"/>
      <c r="F100" s="228"/>
    </row>
    <row r="101" spans="2:7" s="508" customFormat="1" x14ac:dyDescent="0.25">
      <c r="B101" s="418" t="s">
        <v>641</v>
      </c>
      <c r="C101" s="228"/>
      <c r="D101" s="228"/>
      <c r="E101" s="228"/>
      <c r="F101" s="228"/>
    </row>
    <row r="102" spans="2:7" s="508" customFormat="1" x14ac:dyDescent="0.25">
      <c r="B102" s="419" t="s">
        <v>559</v>
      </c>
      <c r="C102" s="228"/>
      <c r="D102" s="228"/>
      <c r="E102" s="228"/>
      <c r="F102" s="228"/>
    </row>
    <row r="103" spans="2:7" s="508" customFormat="1" x14ac:dyDescent="0.25">
      <c r="B103" s="421" t="s">
        <v>642</v>
      </c>
      <c r="C103" s="228"/>
      <c r="D103" s="182"/>
      <c r="E103" s="228"/>
      <c r="F103" s="228"/>
    </row>
    <row r="104" spans="2:7" s="511" customFormat="1" x14ac:dyDescent="0.25">
      <c r="B104" s="421" t="s">
        <v>643</v>
      </c>
      <c r="C104" s="228"/>
      <c r="D104" s="182"/>
      <c r="E104" s="182"/>
      <c r="F104" s="182"/>
    </row>
    <row r="105" spans="2:7" s="511" customFormat="1" x14ac:dyDescent="0.25">
      <c r="B105" s="421" t="s">
        <v>644</v>
      </c>
      <c r="C105" s="228"/>
      <c r="D105" s="182"/>
      <c r="E105" s="182"/>
      <c r="F105" s="182"/>
    </row>
    <row r="106" spans="2:7" s="511" customFormat="1" x14ac:dyDescent="0.25">
      <c r="B106" s="421" t="s">
        <v>645</v>
      </c>
      <c r="C106" s="228"/>
      <c r="D106" s="182"/>
      <c r="E106" s="182"/>
      <c r="F106" s="182"/>
    </row>
    <row r="107" spans="2:7" s="508" customFormat="1" x14ac:dyDescent="0.25">
      <c r="B107" s="420"/>
      <c r="C107" s="228"/>
      <c r="D107" s="228"/>
      <c r="E107" s="228"/>
      <c r="F107" s="228"/>
    </row>
    <row r="108" spans="2:7" s="508" customFormat="1" x14ac:dyDescent="0.25">
      <c r="B108" s="418" t="s">
        <v>646</v>
      </c>
      <c r="C108" s="228"/>
      <c r="D108" s="228"/>
      <c r="E108" s="228"/>
      <c r="F108" s="228"/>
    </row>
    <row r="109" spans="2:7" s="508" customFormat="1" x14ac:dyDescent="0.25">
      <c r="B109" s="419" t="s">
        <v>559</v>
      </c>
      <c r="C109" s="228"/>
      <c r="D109" s="228"/>
      <c r="E109" s="228"/>
      <c r="F109" s="228"/>
    </row>
    <row r="110" spans="2:7" s="508" customFormat="1" x14ac:dyDescent="0.25">
      <c r="B110" s="421" t="s">
        <v>647</v>
      </c>
      <c r="C110" s="228"/>
      <c r="D110" s="182"/>
      <c r="E110" s="228"/>
      <c r="F110" s="228"/>
    </row>
    <row r="111" spans="2:7" s="511" customFormat="1" x14ac:dyDescent="0.25">
      <c r="B111" s="421" t="s">
        <v>648</v>
      </c>
      <c r="C111" s="228"/>
      <c r="D111" s="182"/>
      <c r="E111" s="182"/>
      <c r="F111" s="182"/>
    </row>
    <row r="112" spans="2:7" s="511" customFormat="1" x14ac:dyDescent="0.25">
      <c r="B112" s="421" t="s">
        <v>649</v>
      </c>
      <c r="C112" s="228"/>
      <c r="D112" s="182"/>
      <c r="E112" s="182"/>
      <c r="F112" s="182"/>
    </row>
    <row r="113" spans="2:6" s="511" customFormat="1" x14ac:dyDescent="0.25">
      <c r="B113" s="528" t="s">
        <v>650</v>
      </c>
      <c r="C113" s="228"/>
      <c r="D113" s="182"/>
      <c r="E113" s="182"/>
      <c r="F113" s="182"/>
    </row>
    <row r="114" spans="2:6" s="511" customFormat="1" x14ac:dyDescent="0.25">
      <c r="B114" s="422"/>
      <c r="C114" s="183"/>
      <c r="D114" s="228"/>
      <c r="E114" s="228"/>
      <c r="F114" s="228"/>
    </row>
    <row r="115" spans="2:6" s="529" customFormat="1" x14ac:dyDescent="0.25">
      <c r="B115" s="419" t="s">
        <v>560</v>
      </c>
      <c r="C115" s="228"/>
      <c r="D115" s="228"/>
      <c r="E115" s="228"/>
      <c r="F115" s="228"/>
    </row>
    <row r="116" spans="2:6" s="511" customFormat="1" x14ac:dyDescent="0.25">
      <c r="B116" s="421" t="s">
        <v>647</v>
      </c>
      <c r="C116" s="228"/>
      <c r="D116" s="182"/>
      <c r="E116" s="228"/>
      <c r="F116" s="228"/>
    </row>
    <row r="117" spans="2:6" s="511" customFormat="1" x14ac:dyDescent="0.25">
      <c r="B117" s="421" t="s">
        <v>648</v>
      </c>
      <c r="C117" s="228"/>
      <c r="D117" s="182"/>
      <c r="E117" s="182"/>
      <c r="F117" s="182"/>
    </row>
    <row r="118" spans="2:6" s="511" customFormat="1" x14ac:dyDescent="0.25">
      <c r="B118" s="421" t="s">
        <v>649</v>
      </c>
      <c r="C118" s="228"/>
      <c r="D118" s="182"/>
      <c r="E118" s="182"/>
      <c r="F118" s="182"/>
    </row>
    <row r="119" spans="2:6" s="511" customFormat="1" x14ac:dyDescent="0.25">
      <c r="B119" s="421" t="s">
        <v>650</v>
      </c>
      <c r="C119" s="228"/>
      <c r="D119" s="182"/>
      <c r="E119" s="182"/>
      <c r="F119" s="182"/>
    </row>
    <row r="120" spans="2:6" s="511" customFormat="1" x14ac:dyDescent="0.25">
      <c r="B120" s="422"/>
      <c r="C120" s="183"/>
      <c r="D120" s="228"/>
      <c r="E120" s="228"/>
      <c r="F120" s="228"/>
    </row>
    <row r="121" spans="2:6" s="529" customFormat="1" x14ac:dyDescent="0.25">
      <c r="B121" s="418" t="s">
        <v>651</v>
      </c>
      <c r="C121" s="225"/>
      <c r="D121" s="228"/>
      <c r="E121" s="228"/>
      <c r="F121" s="228"/>
    </row>
    <row r="122" spans="2:6" s="529" customFormat="1" x14ac:dyDescent="0.25">
      <c r="B122" s="184" t="s">
        <v>559</v>
      </c>
      <c r="C122" s="228"/>
      <c r="D122" s="228"/>
      <c r="E122" s="228"/>
      <c r="F122" s="228"/>
    </row>
    <row r="123" spans="2:6" s="511" customFormat="1" x14ac:dyDescent="0.25">
      <c r="B123" s="421" t="s">
        <v>642</v>
      </c>
      <c r="C123" s="228"/>
      <c r="D123" s="182"/>
      <c r="E123" s="228"/>
      <c r="F123" s="228"/>
    </row>
    <row r="124" spans="2:6" s="511" customFormat="1" x14ac:dyDescent="0.25">
      <c r="B124" s="421" t="s">
        <v>652</v>
      </c>
      <c r="C124" s="228"/>
      <c r="D124" s="182"/>
      <c r="E124" s="182"/>
      <c r="F124" s="182"/>
    </row>
    <row r="125" spans="2:6" s="511" customFormat="1" x14ac:dyDescent="0.25">
      <c r="B125" s="421" t="s">
        <v>653</v>
      </c>
      <c r="C125" s="228"/>
      <c r="D125" s="182"/>
      <c r="E125" s="182"/>
      <c r="F125" s="182"/>
    </row>
    <row r="126" spans="2:6" s="511" customFormat="1" x14ac:dyDescent="0.25">
      <c r="B126" s="421" t="s">
        <v>654</v>
      </c>
      <c r="C126" s="228"/>
      <c r="D126" s="182"/>
      <c r="E126" s="182"/>
      <c r="F126" s="182"/>
    </row>
    <row r="127" spans="2:6" s="511" customFormat="1" x14ac:dyDescent="0.25">
      <c r="B127" s="422"/>
      <c r="C127" s="416"/>
      <c r="D127" s="228"/>
      <c r="E127" s="228"/>
      <c r="F127" s="228"/>
    </row>
    <row r="128" spans="2:6" s="511" customFormat="1" x14ac:dyDescent="0.25">
      <c r="B128" s="563" t="s">
        <v>776</v>
      </c>
      <c r="C128" s="416"/>
      <c r="D128" s="228"/>
      <c r="E128" s="228"/>
      <c r="F128" s="228"/>
    </row>
    <row r="129" spans="2:7" s="511" customFormat="1" x14ac:dyDescent="0.25">
      <c r="B129" s="422"/>
      <c r="C129" s="416"/>
      <c r="D129" s="228"/>
      <c r="E129" s="228"/>
      <c r="F129" s="228"/>
    </row>
    <row r="130" spans="2:7" s="414" customFormat="1" ht="22.5" customHeight="1" x14ac:dyDescent="0.25">
      <c r="B130" s="605" t="s">
        <v>777</v>
      </c>
      <c r="C130" s="605"/>
      <c r="D130" s="605"/>
      <c r="E130" s="605"/>
      <c r="F130" s="605"/>
      <c r="G130" s="605"/>
    </row>
    <row r="131" spans="2:7" s="508" customFormat="1" ht="10.5" customHeight="1" x14ac:dyDescent="0.25">
      <c r="B131" s="227"/>
      <c r="C131" s="228"/>
      <c r="D131" s="228"/>
      <c r="E131" s="228"/>
      <c r="F131" s="228"/>
    </row>
    <row r="132" spans="2:7" s="508" customFormat="1" x14ac:dyDescent="0.25">
      <c r="B132" s="418" t="s">
        <v>641</v>
      </c>
      <c r="C132" s="228"/>
      <c r="D132" s="228"/>
      <c r="E132" s="228"/>
      <c r="F132" s="228"/>
    </row>
    <row r="133" spans="2:7" s="508" customFormat="1" x14ac:dyDescent="0.25">
      <c r="B133" s="419" t="s">
        <v>559</v>
      </c>
      <c r="C133" s="228"/>
      <c r="D133" s="228"/>
      <c r="E133" s="228"/>
      <c r="F133" s="228"/>
    </row>
    <row r="134" spans="2:7" s="508" customFormat="1" x14ac:dyDescent="0.25">
      <c r="B134" s="421" t="s">
        <v>642</v>
      </c>
      <c r="C134" s="228"/>
      <c r="D134" s="182"/>
      <c r="E134" s="228"/>
      <c r="F134" s="228"/>
    </row>
    <row r="135" spans="2:7" s="511" customFormat="1" x14ac:dyDescent="0.25">
      <c r="B135" s="421" t="s">
        <v>643</v>
      </c>
      <c r="C135" s="228"/>
      <c r="D135" s="182"/>
      <c r="E135" s="182"/>
      <c r="F135" s="182"/>
    </row>
    <row r="136" spans="2:7" s="511" customFormat="1" x14ac:dyDescent="0.25">
      <c r="B136" s="421" t="s">
        <v>644</v>
      </c>
      <c r="C136" s="228"/>
      <c r="D136" s="182"/>
      <c r="E136" s="182"/>
      <c r="F136" s="182"/>
    </row>
    <row r="137" spans="2:7" s="511" customFormat="1" x14ac:dyDescent="0.25">
      <c r="B137" s="421" t="s">
        <v>645</v>
      </c>
      <c r="C137" s="228"/>
      <c r="D137" s="182"/>
      <c r="E137" s="182"/>
      <c r="F137" s="182"/>
    </row>
    <row r="138" spans="2:7" s="508" customFormat="1" x14ac:dyDescent="0.25">
      <c r="B138" s="420"/>
      <c r="C138" s="228"/>
      <c r="D138" s="228"/>
      <c r="E138" s="228"/>
      <c r="F138" s="228"/>
    </row>
    <row r="139" spans="2:7" s="508" customFormat="1" x14ac:dyDescent="0.25">
      <c r="B139" s="418" t="s">
        <v>646</v>
      </c>
      <c r="C139" s="228"/>
      <c r="D139" s="228"/>
      <c r="E139" s="228"/>
      <c r="F139" s="228"/>
    </row>
    <row r="140" spans="2:7" s="508" customFormat="1" x14ac:dyDescent="0.25">
      <c r="B140" s="419" t="s">
        <v>559</v>
      </c>
      <c r="C140" s="228"/>
      <c r="D140" s="228"/>
      <c r="E140" s="228"/>
      <c r="F140" s="228"/>
    </row>
    <row r="141" spans="2:7" s="508" customFormat="1" x14ac:dyDescent="0.25">
      <c r="B141" s="421" t="s">
        <v>647</v>
      </c>
      <c r="C141" s="228"/>
      <c r="D141" s="182"/>
      <c r="E141" s="228"/>
      <c r="F141" s="228"/>
    </row>
    <row r="142" spans="2:7" s="511" customFormat="1" x14ac:dyDescent="0.25">
      <c r="B142" s="421" t="s">
        <v>648</v>
      </c>
      <c r="C142" s="228"/>
      <c r="D142" s="182"/>
      <c r="E142" s="182"/>
      <c r="F142" s="182"/>
    </row>
    <row r="143" spans="2:7" s="511" customFormat="1" x14ac:dyDescent="0.25">
      <c r="B143" s="421" t="s">
        <v>649</v>
      </c>
      <c r="C143" s="228"/>
      <c r="D143" s="182"/>
      <c r="E143" s="182"/>
      <c r="F143" s="182"/>
    </row>
    <row r="144" spans="2:7" s="511" customFormat="1" x14ac:dyDescent="0.25">
      <c r="B144" s="528" t="s">
        <v>650</v>
      </c>
      <c r="C144" s="228"/>
      <c r="D144" s="182"/>
      <c r="E144" s="182"/>
      <c r="F144" s="182"/>
    </row>
    <row r="145" spans="2:6" s="511" customFormat="1" x14ac:dyDescent="0.25">
      <c r="B145" s="422"/>
      <c r="C145" s="183"/>
      <c r="D145" s="228"/>
      <c r="E145" s="228"/>
      <c r="F145" s="228"/>
    </row>
    <row r="146" spans="2:6" s="529" customFormat="1" x14ac:dyDescent="0.25">
      <c r="B146" s="419" t="s">
        <v>560</v>
      </c>
      <c r="C146" s="228"/>
      <c r="D146" s="228"/>
      <c r="E146" s="228"/>
      <c r="F146" s="228"/>
    </row>
    <row r="147" spans="2:6" s="511" customFormat="1" x14ac:dyDescent="0.25">
      <c r="B147" s="421" t="s">
        <v>647</v>
      </c>
      <c r="C147" s="228"/>
      <c r="D147" s="182"/>
      <c r="E147" s="228"/>
      <c r="F147" s="228"/>
    </row>
    <row r="148" spans="2:6" s="511" customFormat="1" x14ac:dyDescent="0.25">
      <c r="B148" s="421" t="s">
        <v>648</v>
      </c>
      <c r="C148" s="228"/>
      <c r="D148" s="182"/>
      <c r="E148" s="182"/>
      <c r="F148" s="182"/>
    </row>
    <row r="149" spans="2:6" s="511" customFormat="1" x14ac:dyDescent="0.25">
      <c r="B149" s="421" t="s">
        <v>649</v>
      </c>
      <c r="C149" s="228"/>
      <c r="D149" s="182"/>
      <c r="E149" s="182"/>
      <c r="F149" s="182"/>
    </row>
    <row r="150" spans="2:6" s="511" customFormat="1" x14ac:dyDescent="0.25">
      <c r="B150" s="421" t="s">
        <v>650</v>
      </c>
      <c r="C150" s="228"/>
      <c r="D150" s="182"/>
      <c r="E150" s="182"/>
      <c r="F150" s="182"/>
    </row>
    <row r="151" spans="2:6" s="511" customFormat="1" x14ac:dyDescent="0.25">
      <c r="B151" s="422"/>
      <c r="C151" s="183"/>
      <c r="D151" s="228"/>
      <c r="E151" s="228"/>
      <c r="F151" s="228"/>
    </row>
    <row r="152" spans="2:6" s="529" customFormat="1" x14ac:dyDescent="0.25">
      <c r="B152" s="418" t="s">
        <v>651</v>
      </c>
      <c r="C152" s="225"/>
      <c r="D152" s="228"/>
      <c r="E152" s="228"/>
      <c r="F152" s="228"/>
    </row>
    <row r="153" spans="2:6" s="529" customFormat="1" x14ac:dyDescent="0.25">
      <c r="B153" s="184" t="s">
        <v>559</v>
      </c>
      <c r="C153" s="228"/>
      <c r="D153" s="228"/>
      <c r="E153" s="228"/>
      <c r="F153" s="228"/>
    </row>
    <row r="154" spans="2:6" s="511" customFormat="1" x14ac:dyDescent="0.25">
      <c r="B154" s="421" t="s">
        <v>642</v>
      </c>
      <c r="C154" s="228"/>
      <c r="D154" s="182"/>
      <c r="E154" s="228"/>
      <c r="F154" s="228"/>
    </row>
    <row r="155" spans="2:6" s="511" customFormat="1" x14ac:dyDescent="0.25">
      <c r="B155" s="421" t="s">
        <v>652</v>
      </c>
      <c r="C155" s="228"/>
      <c r="D155" s="182"/>
      <c r="E155" s="182"/>
      <c r="F155" s="182"/>
    </row>
    <row r="156" spans="2:6" s="511" customFormat="1" x14ac:dyDescent="0.25">
      <c r="B156" s="421" t="s">
        <v>653</v>
      </c>
      <c r="C156" s="228"/>
      <c r="D156" s="182"/>
      <c r="E156" s="182"/>
      <c r="F156" s="182"/>
    </row>
    <row r="157" spans="2:6" s="511" customFormat="1" x14ac:dyDescent="0.25">
      <c r="B157" s="421" t="s">
        <v>654</v>
      </c>
      <c r="C157" s="228"/>
      <c r="D157" s="182"/>
      <c r="E157" s="182"/>
      <c r="F157" s="182"/>
    </row>
    <row r="158" spans="2:6" x14ac:dyDescent="0.25">
      <c r="B158" s="217"/>
      <c r="C158" s="218"/>
      <c r="D158" s="218"/>
      <c r="E158" s="218"/>
      <c r="F158" s="218"/>
    </row>
    <row r="159" spans="2:6" x14ac:dyDescent="0.25">
      <c r="B159" s="563" t="s">
        <v>776</v>
      </c>
      <c r="C159" s="218"/>
      <c r="D159" s="218"/>
      <c r="E159" s="218"/>
      <c r="F159" s="218"/>
    </row>
    <row r="160" spans="2:6" x14ac:dyDescent="0.25">
      <c r="B160" s="217"/>
      <c r="C160" s="218"/>
      <c r="D160" s="218"/>
      <c r="E160" s="218"/>
      <c r="F160" s="218"/>
    </row>
    <row r="161" spans="2:6" x14ac:dyDescent="0.25">
      <c r="B161" s="217"/>
      <c r="C161" s="218"/>
      <c r="D161" s="218"/>
      <c r="E161" s="218"/>
      <c r="F161" s="218"/>
    </row>
    <row r="162" spans="2:6" x14ac:dyDescent="0.25">
      <c r="B162" s="217"/>
      <c r="C162" s="218"/>
      <c r="D162" s="218"/>
      <c r="E162" s="218"/>
      <c r="F162" s="218"/>
    </row>
    <row r="163" spans="2:6" x14ac:dyDescent="0.25">
      <c r="B163" s="217"/>
      <c r="C163" s="218"/>
      <c r="D163" s="218"/>
      <c r="E163" s="218"/>
      <c r="F163" s="218"/>
    </row>
    <row r="164" spans="2:6" x14ac:dyDescent="0.25">
      <c r="B164" s="217"/>
      <c r="C164" s="218"/>
      <c r="D164" s="218"/>
      <c r="E164" s="218"/>
      <c r="F164" s="218"/>
    </row>
    <row r="165" spans="2:6" x14ac:dyDescent="0.25">
      <c r="B165" s="11"/>
    </row>
    <row r="166" spans="2:6" x14ac:dyDescent="0.25">
      <c r="B166" s="11"/>
    </row>
    <row r="167" spans="2:6" x14ac:dyDescent="0.25">
      <c r="B167" s="11"/>
    </row>
    <row r="168" spans="2:6" x14ac:dyDescent="0.25">
      <c r="B168" s="11"/>
    </row>
    <row r="169" spans="2:6" x14ac:dyDescent="0.25">
      <c r="B169" s="11"/>
    </row>
    <row r="170" spans="2:6" x14ac:dyDescent="0.25">
      <c r="B170" s="11"/>
    </row>
    <row r="171" spans="2:6" x14ac:dyDescent="0.25">
      <c r="B171" s="11"/>
    </row>
    <row r="172" spans="2:6" x14ac:dyDescent="0.25">
      <c r="B172" s="11"/>
    </row>
    <row r="173" spans="2:6" x14ac:dyDescent="0.25">
      <c r="B173" s="11"/>
    </row>
  </sheetData>
  <mergeCells count="28">
    <mergeCell ref="B130:G130"/>
    <mergeCell ref="B99:G99"/>
    <mergeCell ref="E70:E71"/>
    <mergeCell ref="B80:G80"/>
    <mergeCell ref="B85:G85"/>
    <mergeCell ref="B92:G92"/>
    <mergeCell ref="B97:G97"/>
    <mergeCell ref="B66:C66"/>
    <mergeCell ref="B67:C67"/>
    <mergeCell ref="B70:B71"/>
    <mergeCell ref="C70:C71"/>
    <mergeCell ref="D70:D71"/>
    <mergeCell ref="F23:F24"/>
    <mergeCell ref="F70:F71"/>
    <mergeCell ref="B6:G6"/>
    <mergeCell ref="B1:G1"/>
    <mergeCell ref="B22:G22"/>
    <mergeCell ref="B43:G43"/>
    <mergeCell ref="B56:G56"/>
    <mergeCell ref="B62:G62"/>
    <mergeCell ref="B69:G69"/>
    <mergeCell ref="B65:C65"/>
    <mergeCell ref="D23:D24"/>
    <mergeCell ref="B24:C24"/>
    <mergeCell ref="E23:E24"/>
    <mergeCell ref="C44:D44"/>
    <mergeCell ref="B45:E45"/>
    <mergeCell ref="B64:C64"/>
  </mergeCells>
  <dataValidations count="1">
    <dataValidation type="list" allowBlank="1" showInputMessage="1" showErrorMessage="1" sqref="C91">
      <formula1>"Seleccionar años,50,30,15,10,5,3"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scale="50" orientation="portrait" r:id="rId1"/>
  <rowBreaks count="1" manualBreakCount="1">
    <brk id="96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Inversiones</vt:lpstr>
      <vt:lpstr>ESP</vt:lpstr>
      <vt:lpstr>ER</vt:lpstr>
      <vt:lpstr>Costos</vt:lpstr>
      <vt:lpstr>BienesUso</vt:lpstr>
      <vt:lpstr>Patrimonio</vt:lpstr>
      <vt:lpstr>PostBal.</vt:lpstr>
      <vt:lpstr>Deudas</vt:lpstr>
      <vt:lpstr>Supuestos para Proyecciones</vt:lpstr>
      <vt:lpstr>Flujo Fondos SProy</vt:lpstr>
      <vt:lpstr>Flujo Fondos CProy</vt:lpstr>
      <vt:lpstr>Empleo y remuneraciones</vt:lpstr>
      <vt:lpstr>Notas a los EECC</vt:lpstr>
      <vt:lpstr>'Supuestos para Proyecciones'!Área_de_impresión</vt:lpstr>
      <vt:lpstr>'Flujo Fondos CProy'!ColAño5</vt:lpstr>
      <vt:lpstr>'Flujo Fondos SProy'!ColAño5</vt:lpstr>
      <vt:lpstr>'Flujo Fondos CProy'!TitIngOp</vt:lpstr>
      <vt:lpstr>'Flujo Fondos SProy'!TitIngOp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FONDESINACOOP</dc:creator>
  <cp:lastModifiedBy>FONDES-INACOOP</cp:lastModifiedBy>
  <dcterms:created xsi:type="dcterms:W3CDTF">2017-02-17T13:16:37Z</dcterms:created>
  <dcterms:modified xsi:type="dcterms:W3CDTF">2018-05-17T14:43:16Z</dcterms:modified>
</cp:coreProperties>
</file>